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chartsheets/sheet9.xml" ContentType="application/vnd.openxmlformats-officedocument.spreadsheetml.chartsheet+xml"/>
  <Override PartName="/xl/drawings/drawing19.xml" ContentType="application/vnd.openxmlformats-officedocument.drawing+xml"/>
  <Override PartName="/xl/chartsheets/sheet10.xml" ContentType="application/vnd.openxmlformats-officedocument.spreadsheetml.chartsheet+xml"/>
  <Override PartName="/xl/drawings/drawing21.xml" ContentType="application/vnd.openxmlformats-officedocument.drawing+xml"/>
  <Override PartName="/xl/chartsheets/sheet11.xml" ContentType="application/vnd.openxmlformats-officedocument.spreadsheetml.chartsheet+xml"/>
  <Override PartName="/xl/drawings/drawing23.xml" ContentType="application/vnd.openxmlformats-officedocument.drawing+xml"/>
  <Override PartName="/xl/chartsheets/sheet12.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964" firstSheet="1" activeTab="8"/>
  </bookViews>
  <sheets>
    <sheet name="ShortSum" sheetId="1" r:id="rId1"/>
    <sheet name="DailyInfo" sheetId="2" r:id="rId2"/>
    <sheet name="Pilot05Dis" sheetId="3" r:id="rId3"/>
    <sheet name="Pilot05" sheetId="4" r:id="rId4"/>
    <sheet name="AllYearsCum " sheetId="5" r:id="rId5"/>
    <sheet name="EscVidTag05 " sheetId="6" r:id="rId6"/>
    <sheet name="EscVid05 " sheetId="7" r:id="rId7"/>
    <sheet name="Can05" sheetId="8" r:id="rId8"/>
    <sheet name="Chand05" sheetId="9" r:id="rId9"/>
    <sheet name="5APilot05" sheetId="10" r:id="rId10"/>
    <sheet name="%red05 " sheetId="11" r:id="rId11"/>
    <sheet name="Chumgraph " sheetId="12" r:id="rId12"/>
    <sheet name="Chingraph " sheetId="13" r:id="rId13"/>
    <sheet name="Chinsizing05" sheetId="14" r:id="rId14"/>
  </sheets>
  <externalReferences>
    <externalReference r:id="rId17"/>
    <externalReference r:id="rId18"/>
    <externalReference r:id="rId19"/>
    <externalReference r:id="rId20"/>
    <externalReference r:id="rId21"/>
    <externalReference r:id="rId22"/>
  </externalReferences>
  <definedNames>
    <definedName name="_xlnm.Print_Area" localSheetId="0">'ShortSum'!$A$1:$P$42</definedName>
  </definedNames>
  <calcPr fullCalcOnLoad="1"/>
</workbook>
</file>

<file path=xl/sharedStrings.xml><?xml version="1.0" encoding="utf-8"?>
<sst xmlns="http://schemas.openxmlformats.org/spreadsheetml/2006/main" count="34" uniqueCount="27">
  <si>
    <t xml:space="preserve">Start </t>
  </si>
  <si>
    <t>Counting</t>
  </si>
  <si>
    <t>Run Time</t>
  </si>
  <si>
    <t xml:space="preserve"> Day</t>
  </si>
  <si>
    <t xml:space="preserve"> Date</t>
  </si>
  <si>
    <t>(hr)</t>
  </si>
  <si>
    <t>King</t>
  </si>
  <si>
    <t>Table 1. 2005 Video Short Summary-Rapids</t>
  </si>
  <si>
    <t>End</t>
  </si>
  <si>
    <t>Percent</t>
  </si>
  <si>
    <t>Chum</t>
  </si>
  <si>
    <t>Shee-</t>
  </si>
  <si>
    <t>Broad</t>
  </si>
  <si>
    <t>Hump</t>
  </si>
  <si>
    <t>Cisco</t>
  </si>
  <si>
    <t>Time</t>
  </si>
  <si>
    <t>Salmon</t>
  </si>
  <si>
    <t>fish</t>
  </si>
  <si>
    <t>WF</t>
  </si>
  <si>
    <t>back</t>
  </si>
  <si>
    <t xml:space="preserve">       Comments</t>
  </si>
  <si>
    <t>/ 24 hr</t>
  </si>
  <si>
    <t>TOTALS</t>
  </si>
  <si>
    <t>Jack</t>
  </si>
  <si>
    <t>70 cm</t>
  </si>
  <si>
    <t>Complete maintanance of system after BIG one</t>
  </si>
  <si>
    <t>Use picture in any way you want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</si>
</sst>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yyyy"/>
    <numFmt numFmtId="166" formatCode="m/d"/>
    <numFmt numFmtId="167" formatCode="dd\-mmm_)"/>
    <numFmt numFmtId="168" formatCode="0.0"/>
    <numFmt numFmtId="169" formatCode="0.00;[Red]0.00"/>
    <numFmt numFmtId="170" formatCode="mm/dd/yy"/>
    <numFmt numFmtId="171" formatCode="m/d/yy\ h:mm\ AM/PM"/>
    <numFmt numFmtId="172" formatCode="m/d/yy\ h:mm"/>
    <numFmt numFmtId="173" formatCode="0;[Red]0"/>
    <numFmt numFmtId="174" formatCode="[$-409]dddd\,\ mmmm\ dd\,\ yyyy"/>
    <numFmt numFmtId="175" formatCode="m/d;@"/>
    <numFmt numFmtId="176" formatCode="&quot;Yes&quot;;&quot;Yes&quot;;&quot;No&quot;"/>
    <numFmt numFmtId="177" formatCode="&quot;True&quot;;&quot;True&quot;;&quot;False&quot;"/>
    <numFmt numFmtId="178" formatCode="&quot;On&quot;;&quot;On&quot;;&quot;Off&quot;"/>
    <numFmt numFmtId="179" formatCode="[$€-2]\ #,##0.00_);[Red]\([$€-2]\ #,##0.00\)"/>
    <numFmt numFmtId="180" formatCode="mmmm\ d\,\ yyyy"/>
    <numFmt numFmtId="181" formatCode="0.000"/>
    <numFmt numFmtId="182" formatCode="0.0000"/>
    <numFmt numFmtId="183" formatCode="0.00000"/>
    <numFmt numFmtId="184" formatCode="0.0000000"/>
    <numFmt numFmtId="185" formatCode="m/d/yy"/>
  </numFmts>
  <fonts count="21">
    <font>
      <sz val="10"/>
      <name val="Arial"/>
      <family val="0"/>
    </font>
    <font>
      <u val="single"/>
      <sz val="10"/>
      <color indexed="36"/>
      <name val="Arial"/>
      <family val="0"/>
    </font>
    <font>
      <u val="single"/>
      <sz val="10"/>
      <color indexed="12"/>
      <name val="Arial"/>
      <family val="0"/>
    </font>
    <font>
      <sz val="12"/>
      <name val="Arial"/>
      <family val="2"/>
    </font>
    <font>
      <b/>
      <sz val="12"/>
      <name val="Arial"/>
      <family val="2"/>
    </font>
    <font>
      <sz val="8"/>
      <name val="Arial"/>
      <family val="2"/>
    </font>
    <font>
      <sz val="9"/>
      <name val="Arial"/>
      <family val="2"/>
    </font>
    <font>
      <b/>
      <sz val="8"/>
      <name val="Arial"/>
      <family val="2"/>
    </font>
    <font>
      <b/>
      <sz val="10"/>
      <name val="Arial"/>
      <family val="2"/>
    </font>
    <font>
      <b/>
      <sz val="14"/>
      <name val="Arial"/>
      <family val="2"/>
    </font>
    <font>
      <sz val="14"/>
      <name val="Arial"/>
      <family val="2"/>
    </font>
    <font>
      <b/>
      <sz val="11"/>
      <name val="Arial"/>
      <family val="2"/>
    </font>
    <font>
      <b/>
      <sz val="14"/>
      <color indexed="10"/>
      <name val="Arial"/>
      <family val="2"/>
    </font>
    <font>
      <b/>
      <sz val="12"/>
      <color indexed="10"/>
      <name val="Arial"/>
      <family val="2"/>
    </font>
    <font>
      <sz val="15.75"/>
      <name val="Arial"/>
      <family val="0"/>
    </font>
    <font>
      <u val="single"/>
      <sz val="12"/>
      <name val="Arial"/>
      <family val="2"/>
    </font>
    <font>
      <b/>
      <sz val="18"/>
      <name val="Arial Narrow"/>
      <family val="2"/>
    </font>
    <font>
      <b/>
      <sz val="14"/>
      <name val="Arial Narrow"/>
      <family val="2"/>
    </font>
    <font>
      <sz val="14"/>
      <name val="Arial Narrow"/>
      <family val="2"/>
    </font>
    <font>
      <sz val="8.25"/>
      <name val="Arial"/>
      <family val="0"/>
    </font>
    <font>
      <sz val="10.25"/>
      <name val="Arial"/>
      <family val="0"/>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0" xfId="0" applyFont="1" applyAlignment="1">
      <alignment/>
    </xf>
    <xf numFmtId="0" fontId="5" fillId="0" borderId="0" xfId="0" applyNumberFormat="1" applyFont="1" applyAlignment="1">
      <alignment/>
    </xf>
    <xf numFmtId="0" fontId="5" fillId="0" borderId="0" xfId="0" applyNumberFormat="1" applyFont="1" applyAlignment="1">
      <alignment horizontal="left"/>
    </xf>
    <xf numFmtId="2" fontId="5" fillId="0" borderId="0" xfId="0" applyNumberFormat="1" applyFont="1" applyAlignment="1">
      <alignment/>
    </xf>
    <xf numFmtId="0" fontId="6" fillId="0" borderId="0" xfId="0" applyFont="1" applyAlignment="1">
      <alignment/>
    </xf>
    <xf numFmtId="21" fontId="7" fillId="0" borderId="0" xfId="0" applyNumberFormat="1" applyFont="1" applyAlignment="1">
      <alignment horizontal="center"/>
    </xf>
    <xf numFmtId="172" fontId="7"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7" fillId="0" borderId="0" xfId="0" applyNumberFormat="1" applyFont="1" applyAlignment="1">
      <alignment horizontal="left"/>
    </xf>
    <xf numFmtId="2" fontId="4" fillId="0" borderId="1" xfId="0" applyNumberFormat="1" applyFont="1" applyBorder="1" applyAlignment="1">
      <alignment horizontal="center"/>
    </xf>
    <xf numFmtId="0" fontId="4" fillId="0" borderId="1" xfId="0" applyNumberFormat="1" applyFont="1" applyBorder="1" applyAlignment="1">
      <alignment horizontal="center"/>
    </xf>
    <xf numFmtId="0" fontId="7" fillId="0" borderId="0" xfId="0" applyNumberFormat="1" applyFont="1" applyAlignment="1">
      <alignment/>
    </xf>
    <xf numFmtId="0" fontId="4" fillId="0" borderId="1" xfId="0" applyNumberFormat="1" applyFont="1" applyBorder="1" applyAlignment="1">
      <alignment horizontal="left"/>
    </xf>
    <xf numFmtId="21" fontId="5" fillId="0" borderId="0" xfId="0" applyNumberFormat="1" applyFont="1" applyAlignment="1">
      <alignment/>
    </xf>
    <xf numFmtId="172" fontId="5" fillId="0" borderId="0" xfId="0" applyNumberFormat="1" applyFont="1" applyAlignment="1">
      <alignment/>
    </xf>
    <xf numFmtId="0" fontId="7" fillId="0" borderId="0" xfId="0" applyFont="1" applyAlignment="1">
      <alignment horizontal="left"/>
    </xf>
    <xf numFmtId="1" fontId="4" fillId="2" borderId="0" xfId="0" applyNumberFormat="1" applyFont="1" applyFill="1" applyAlignment="1">
      <alignment/>
    </xf>
    <xf numFmtId="2" fontId="7" fillId="3" borderId="0" xfId="0" applyNumberFormat="1" applyFont="1" applyFill="1" applyAlignment="1">
      <alignment horizontal="center"/>
    </xf>
    <xf numFmtId="0" fontId="7" fillId="3" borderId="0" xfId="0" applyNumberFormat="1" applyFont="1" applyFill="1" applyAlignment="1">
      <alignment horizontal="center"/>
    </xf>
    <xf numFmtId="21" fontId="5" fillId="3" borderId="0" xfId="0" applyNumberFormat="1" applyFont="1" applyFill="1" applyAlignment="1">
      <alignment/>
    </xf>
    <xf numFmtId="2" fontId="5" fillId="3" borderId="0" xfId="0" applyNumberFormat="1" applyFont="1" applyFill="1" applyAlignment="1">
      <alignment/>
    </xf>
    <xf numFmtId="0" fontId="5" fillId="3" borderId="0" xfId="0" applyNumberFormat="1" applyFont="1" applyFill="1" applyAlignment="1">
      <alignment/>
    </xf>
    <xf numFmtId="0" fontId="0" fillId="3" borderId="0" xfId="0" applyFill="1" applyAlignment="1">
      <alignment/>
    </xf>
    <xf numFmtId="0" fontId="6" fillId="0" borderId="0" xfId="0" applyFont="1" applyFill="1" applyAlignment="1">
      <alignment/>
    </xf>
    <xf numFmtId="0" fontId="0" fillId="0" borderId="0" xfId="0" applyFill="1" applyAlignment="1">
      <alignment/>
    </xf>
    <xf numFmtId="14" fontId="5" fillId="0" borderId="0" xfId="0" applyNumberFormat="1" applyFont="1" applyAlignment="1">
      <alignment/>
    </xf>
    <xf numFmtId="21" fontId="4" fillId="0" borderId="0" xfId="0" applyNumberFormat="1" applyFont="1" applyAlignment="1">
      <alignment/>
    </xf>
    <xf numFmtId="172" fontId="4" fillId="0" borderId="0" xfId="0" applyNumberFormat="1" applyFont="1" applyAlignment="1">
      <alignment horizontal="center"/>
    </xf>
    <xf numFmtId="2" fontId="4" fillId="0" borderId="0" xfId="0" applyNumberFormat="1" applyFont="1" applyAlignment="1">
      <alignment horizontal="center"/>
    </xf>
    <xf numFmtId="0" fontId="3" fillId="0" borderId="0" xfId="0" applyNumberFormat="1" applyFont="1" applyAlignment="1">
      <alignment/>
    </xf>
    <xf numFmtId="10" fontId="3" fillId="0" borderId="0" xfId="0" applyNumberFormat="1" applyFont="1" applyAlignment="1">
      <alignment/>
    </xf>
    <xf numFmtId="14" fontId="7" fillId="0" borderId="0" xfId="0" applyNumberFormat="1" applyFont="1" applyAlignment="1">
      <alignment/>
    </xf>
    <xf numFmtId="10" fontId="5" fillId="0" borderId="0" xfId="0" applyNumberFormat="1" applyFont="1" applyAlignment="1">
      <alignment/>
    </xf>
    <xf numFmtId="14" fontId="7" fillId="3" borderId="0" xfId="0" applyNumberFormat="1" applyFont="1" applyFill="1" applyAlignment="1">
      <alignment horizontal="center"/>
    </xf>
    <xf numFmtId="10" fontId="7" fillId="0" borderId="0" xfId="0" applyNumberFormat="1" applyFont="1" applyAlignment="1">
      <alignment horizontal="center"/>
    </xf>
    <xf numFmtId="14" fontId="7" fillId="0" borderId="0" xfId="0" applyNumberFormat="1" applyFont="1" applyAlignment="1">
      <alignment horizontal="center"/>
    </xf>
    <xf numFmtId="14" fontId="5" fillId="0" borderId="0" xfId="0" applyNumberFormat="1" applyFont="1" applyAlignment="1">
      <alignment horizontal="center"/>
    </xf>
    <xf numFmtId="14" fontId="5" fillId="3" borderId="0" xfId="0" applyNumberFormat="1" applyFont="1" applyFill="1" applyAlignment="1">
      <alignment/>
    </xf>
    <xf numFmtId="10" fontId="5" fillId="3" borderId="0" xfId="0" applyNumberFormat="1" applyFont="1" applyFill="1" applyAlignment="1">
      <alignment/>
    </xf>
    <xf numFmtId="21" fontId="5" fillId="0" borderId="0" xfId="0" applyNumberFormat="1" applyFont="1" applyFill="1" applyAlignment="1">
      <alignment/>
    </xf>
    <xf numFmtId="14" fontId="5" fillId="0" borderId="0" xfId="0" applyNumberFormat="1" applyFont="1" applyFill="1" applyAlignment="1">
      <alignment/>
    </xf>
    <xf numFmtId="2" fontId="5" fillId="0" borderId="0" xfId="0" applyNumberFormat="1" applyFont="1" applyFill="1" applyAlignment="1">
      <alignment/>
    </xf>
    <xf numFmtId="0" fontId="5" fillId="0" borderId="0" xfId="0"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horizontal="left"/>
    </xf>
    <xf numFmtId="0" fontId="6" fillId="3" borderId="0" xfId="0" applyFont="1" applyFill="1" applyAlignment="1">
      <alignment/>
    </xf>
    <xf numFmtId="0" fontId="5" fillId="3" borderId="0" xfId="0" applyNumberFormat="1" applyFont="1" applyFill="1" applyAlignment="1">
      <alignment horizontal="left"/>
    </xf>
    <xf numFmtId="3" fontId="5" fillId="0" borderId="0" xfId="0" applyNumberFormat="1" applyFont="1" applyAlignment="1">
      <alignment/>
    </xf>
    <xf numFmtId="3" fontId="7" fillId="0" borderId="0" xfId="0" applyNumberFormat="1" applyFont="1" applyAlignment="1">
      <alignment/>
    </xf>
    <xf numFmtId="3" fontId="5" fillId="0" borderId="0" xfId="0" applyNumberFormat="1" applyFont="1" applyFill="1" applyAlignment="1">
      <alignment/>
    </xf>
    <xf numFmtId="3" fontId="5" fillId="3" borderId="0" xfId="0" applyNumberFormat="1" applyFont="1" applyFill="1" applyAlignment="1">
      <alignment/>
    </xf>
    <xf numFmtId="3" fontId="7" fillId="3" borderId="0" xfId="0" applyNumberFormat="1" applyFont="1" applyFill="1" applyAlignment="1">
      <alignment horizontal="center"/>
    </xf>
    <xf numFmtId="3" fontId="4" fillId="2" borderId="0" xfId="0" applyNumberFormat="1" applyFont="1" applyFill="1" applyAlignment="1">
      <alignment/>
    </xf>
    <xf numFmtId="0" fontId="0" fillId="0" borderId="0" xfId="0"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Rapids Video </a:t>
            </a:r>
            <a:r>
              <a:rPr lang="en-US" cap="none" sz="1400" b="1" i="0" u="none" baseline="0">
                <a:solidFill>
                  <a:srgbClr val="FF0000"/>
                </a:solidFill>
                <a:latin typeface="Arial"/>
                <a:ea typeface="Arial"/>
                <a:cs typeface="Arial"/>
              </a:rPr>
              <a:t>Discharge Adjusted</a:t>
            </a:r>
            <a:r>
              <a:rPr lang="en-US" cap="none" sz="1400" b="1" i="0" u="none" baseline="0">
                <a:latin typeface="Arial"/>
                <a:ea typeface="Arial"/>
                <a:cs typeface="Arial"/>
              </a:rPr>
              <a:t> Index and Pilot Station Sonar Compared, 2005 Chum </a:t>
            </a:r>
            <a:r>
              <a:rPr lang="en-US" cap="none" sz="1400" b="0" i="0" u="none" baseline="0">
                <a:latin typeface="Arial"/>
                <a:ea typeface="Arial"/>
                <a:cs typeface="Arial"/>
              </a:rPr>
              <a:t>(Rapids Research Center)</a:t>
            </a:r>
          </a:p>
        </c:rich>
      </c:tx>
      <c:layout>
        <c:manualLayout>
          <c:xMode val="factor"/>
          <c:yMode val="factor"/>
          <c:x val="0"/>
          <c:y val="-0.00425"/>
        </c:manualLayout>
      </c:layout>
      <c:spPr>
        <a:noFill/>
        <a:ln>
          <a:noFill/>
        </a:ln>
      </c:spPr>
    </c:title>
    <c:plotArea>
      <c:layout>
        <c:manualLayout>
          <c:xMode val="edge"/>
          <c:yMode val="edge"/>
          <c:x val="0.0455"/>
          <c:y val="0.14725"/>
          <c:w val="0.91025"/>
          <c:h val="0.76825"/>
        </c:manualLayout>
      </c:layout>
      <c:barChart>
        <c:barDir val="col"/>
        <c:grouping val="clustered"/>
        <c:varyColors val="0"/>
        <c:ser>
          <c:idx val="2"/>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5"/>
            <c:invertIfNegative val="0"/>
            <c:spPr>
              <a:solidFill>
                <a:srgbClr val="000080"/>
              </a:solidFill>
              <a:ln w="3175">
                <a:solidFill>
                  <a:srgbClr val="000080"/>
                </a:solidFill>
              </a:ln>
            </c:spPr>
          </c:dPt>
          <c:cat>
            <c:numRef>
              <c:f>'[1]Chum 05'!$A$12:$A$110</c:f>
              <c:numCache>
                <c:ptCount val="99"/>
                <c:pt idx="0">
                  <c:v>38154</c:v>
                </c:pt>
                <c:pt idx="1">
                  <c:v>38155</c:v>
                </c:pt>
                <c:pt idx="2">
                  <c:v>38156</c:v>
                </c:pt>
                <c:pt idx="3">
                  <c:v>38157</c:v>
                </c:pt>
                <c:pt idx="4">
                  <c:v>38158</c:v>
                </c:pt>
                <c:pt idx="5">
                  <c:v>38159</c:v>
                </c:pt>
                <c:pt idx="6">
                  <c:v>38160</c:v>
                </c:pt>
                <c:pt idx="7">
                  <c:v>38161</c:v>
                </c:pt>
                <c:pt idx="8">
                  <c:v>38162</c:v>
                </c:pt>
                <c:pt idx="9">
                  <c:v>38163</c:v>
                </c:pt>
                <c:pt idx="10">
                  <c:v>38164</c:v>
                </c:pt>
                <c:pt idx="11">
                  <c:v>38165</c:v>
                </c:pt>
                <c:pt idx="12">
                  <c:v>38166</c:v>
                </c:pt>
                <c:pt idx="13">
                  <c:v>38167</c:v>
                </c:pt>
                <c:pt idx="14">
                  <c:v>38168</c:v>
                </c:pt>
                <c:pt idx="15">
                  <c:v>38169</c:v>
                </c:pt>
                <c:pt idx="16">
                  <c:v>38170</c:v>
                </c:pt>
                <c:pt idx="17">
                  <c:v>38171</c:v>
                </c:pt>
                <c:pt idx="18">
                  <c:v>38172</c:v>
                </c:pt>
                <c:pt idx="19">
                  <c:v>38173</c:v>
                </c:pt>
                <c:pt idx="20">
                  <c:v>38174</c:v>
                </c:pt>
                <c:pt idx="21">
                  <c:v>38175</c:v>
                </c:pt>
                <c:pt idx="22">
                  <c:v>38176</c:v>
                </c:pt>
                <c:pt idx="23">
                  <c:v>38177</c:v>
                </c:pt>
                <c:pt idx="24">
                  <c:v>38178</c:v>
                </c:pt>
                <c:pt idx="25">
                  <c:v>38179</c:v>
                </c:pt>
                <c:pt idx="26">
                  <c:v>38180</c:v>
                </c:pt>
                <c:pt idx="27">
                  <c:v>38181</c:v>
                </c:pt>
                <c:pt idx="28">
                  <c:v>38182</c:v>
                </c:pt>
                <c:pt idx="29">
                  <c:v>38183</c:v>
                </c:pt>
                <c:pt idx="30">
                  <c:v>38184</c:v>
                </c:pt>
                <c:pt idx="31">
                  <c:v>38185</c:v>
                </c:pt>
                <c:pt idx="32">
                  <c:v>38186</c:v>
                </c:pt>
                <c:pt idx="33">
                  <c:v>38187</c:v>
                </c:pt>
                <c:pt idx="34">
                  <c:v>38188</c:v>
                </c:pt>
                <c:pt idx="35">
                  <c:v>38189</c:v>
                </c:pt>
                <c:pt idx="36">
                  <c:v>38190</c:v>
                </c:pt>
                <c:pt idx="37">
                  <c:v>38191</c:v>
                </c:pt>
                <c:pt idx="38">
                  <c:v>38192</c:v>
                </c:pt>
                <c:pt idx="39">
                  <c:v>38193</c:v>
                </c:pt>
                <c:pt idx="40">
                  <c:v>38194</c:v>
                </c:pt>
                <c:pt idx="41">
                  <c:v>38195</c:v>
                </c:pt>
                <c:pt idx="42">
                  <c:v>38196</c:v>
                </c:pt>
                <c:pt idx="43">
                  <c:v>38197</c:v>
                </c:pt>
                <c:pt idx="44">
                  <c:v>38198</c:v>
                </c:pt>
                <c:pt idx="45">
                  <c:v>38199</c:v>
                </c:pt>
                <c:pt idx="46">
                  <c:v>38200</c:v>
                </c:pt>
                <c:pt idx="47">
                  <c:v>38201</c:v>
                </c:pt>
                <c:pt idx="48">
                  <c:v>38202</c:v>
                </c:pt>
                <c:pt idx="49">
                  <c:v>38203</c:v>
                </c:pt>
                <c:pt idx="50">
                  <c:v>38204</c:v>
                </c:pt>
                <c:pt idx="51">
                  <c:v>38205</c:v>
                </c:pt>
                <c:pt idx="52">
                  <c:v>38206</c:v>
                </c:pt>
                <c:pt idx="53">
                  <c:v>38207</c:v>
                </c:pt>
                <c:pt idx="54">
                  <c:v>38208</c:v>
                </c:pt>
                <c:pt idx="55">
                  <c:v>38209</c:v>
                </c:pt>
                <c:pt idx="56">
                  <c:v>38210</c:v>
                </c:pt>
                <c:pt idx="57">
                  <c:v>38211</c:v>
                </c:pt>
                <c:pt idx="58">
                  <c:v>38212</c:v>
                </c:pt>
                <c:pt idx="59">
                  <c:v>38213</c:v>
                </c:pt>
                <c:pt idx="60">
                  <c:v>38214</c:v>
                </c:pt>
                <c:pt idx="61">
                  <c:v>38215</c:v>
                </c:pt>
                <c:pt idx="62">
                  <c:v>38216</c:v>
                </c:pt>
                <c:pt idx="63">
                  <c:v>38217</c:v>
                </c:pt>
                <c:pt idx="64">
                  <c:v>38218</c:v>
                </c:pt>
                <c:pt idx="65">
                  <c:v>38219</c:v>
                </c:pt>
                <c:pt idx="66">
                  <c:v>38220</c:v>
                </c:pt>
                <c:pt idx="67">
                  <c:v>38221</c:v>
                </c:pt>
                <c:pt idx="68">
                  <c:v>38222</c:v>
                </c:pt>
                <c:pt idx="69">
                  <c:v>38223</c:v>
                </c:pt>
                <c:pt idx="70">
                  <c:v>38224</c:v>
                </c:pt>
                <c:pt idx="71">
                  <c:v>38225</c:v>
                </c:pt>
                <c:pt idx="72">
                  <c:v>38226</c:v>
                </c:pt>
                <c:pt idx="73">
                  <c:v>38227</c:v>
                </c:pt>
                <c:pt idx="74">
                  <c:v>38228</c:v>
                </c:pt>
                <c:pt idx="75">
                  <c:v>38229</c:v>
                </c:pt>
                <c:pt idx="76">
                  <c:v>38230</c:v>
                </c:pt>
                <c:pt idx="77">
                  <c:v>38231</c:v>
                </c:pt>
                <c:pt idx="78">
                  <c:v>38232</c:v>
                </c:pt>
                <c:pt idx="79">
                  <c:v>38233</c:v>
                </c:pt>
                <c:pt idx="80">
                  <c:v>38234</c:v>
                </c:pt>
                <c:pt idx="81">
                  <c:v>38235</c:v>
                </c:pt>
                <c:pt idx="82">
                  <c:v>38236</c:v>
                </c:pt>
                <c:pt idx="83">
                  <c:v>38237</c:v>
                </c:pt>
                <c:pt idx="84">
                  <c:v>38238</c:v>
                </c:pt>
                <c:pt idx="85">
                  <c:v>38239</c:v>
                </c:pt>
                <c:pt idx="86">
                  <c:v>38240</c:v>
                </c:pt>
                <c:pt idx="87">
                  <c:v>38241</c:v>
                </c:pt>
                <c:pt idx="88">
                  <c:v>38242</c:v>
                </c:pt>
                <c:pt idx="89">
                  <c:v>38243</c:v>
                </c:pt>
                <c:pt idx="90">
                  <c:v>38244</c:v>
                </c:pt>
                <c:pt idx="91">
                  <c:v>38245</c:v>
                </c:pt>
                <c:pt idx="92">
                  <c:v>38246</c:v>
                </c:pt>
                <c:pt idx="93">
                  <c:v>38247</c:v>
                </c:pt>
                <c:pt idx="94">
                  <c:v>38248</c:v>
                </c:pt>
                <c:pt idx="95">
                  <c:v>38249</c:v>
                </c:pt>
                <c:pt idx="96">
                  <c:v>38250</c:v>
                </c:pt>
                <c:pt idx="97">
                  <c:v>38251</c:v>
                </c:pt>
                <c:pt idx="98">
                  <c:v>38252</c:v>
                </c:pt>
              </c:numCache>
            </c:numRef>
          </c:cat>
          <c:val>
            <c:numRef>
              <c:f>'[1]Chum 05'!$O$12:$O$110</c:f>
              <c:numCache>
                <c:ptCount val="99"/>
                <c:pt idx="0">
                  <c:v>0</c:v>
                </c:pt>
                <c:pt idx="1">
                  <c:v>0</c:v>
                </c:pt>
                <c:pt idx="2">
                  <c:v>0</c:v>
                </c:pt>
                <c:pt idx="3">
                  <c:v>0</c:v>
                </c:pt>
                <c:pt idx="4">
                  <c:v>0</c:v>
                </c:pt>
                <c:pt idx="5">
                  <c:v>0</c:v>
                </c:pt>
                <c:pt idx="6">
                  <c:v>0</c:v>
                </c:pt>
                <c:pt idx="7">
                  <c:v>0</c:v>
                </c:pt>
                <c:pt idx="8">
                  <c:v>0</c:v>
                </c:pt>
                <c:pt idx="9">
                  <c:v>0</c:v>
                </c:pt>
                <c:pt idx="10">
                  <c:v>0</c:v>
                </c:pt>
                <c:pt idx="11">
                  <c:v>9.203075618996015</c:v>
                </c:pt>
                <c:pt idx="12">
                  <c:v>0</c:v>
                </c:pt>
                <c:pt idx="13">
                  <c:v>13.425839163238914</c:v>
                </c:pt>
                <c:pt idx="14">
                  <c:v>0</c:v>
                </c:pt>
                <c:pt idx="15">
                  <c:v>31.28386724410138</c:v>
                </c:pt>
                <c:pt idx="16">
                  <c:v>57.584077193716624</c:v>
                </c:pt>
                <c:pt idx="17">
                  <c:v>94.28812719246831</c:v>
                </c:pt>
                <c:pt idx="18">
                  <c:v>130.96215335853086</c:v>
                </c:pt>
                <c:pt idx="19">
                  <c:v>190.07342295902964</c:v>
                </c:pt>
                <c:pt idx="20">
                  <c:v>153.87619636922471</c:v>
                </c:pt>
                <c:pt idx="21">
                  <c:v>333.63500942821247</c:v>
                </c:pt>
                <c:pt idx="22">
                  <c:v>391.8645133122289</c:v>
                </c:pt>
                <c:pt idx="23">
                  <c:v>656.5744293989669</c:v>
                </c:pt>
                <c:pt idx="24">
                  <c:v>441.45322490575165</c:v>
                </c:pt>
                <c:pt idx="25">
                  <c:v>541.9082296652767</c:v>
                </c:pt>
                <c:pt idx="26">
                  <c:v>530.6235872923405</c:v>
                </c:pt>
                <c:pt idx="27">
                  <c:v>795.0371228713801</c:v>
                </c:pt>
                <c:pt idx="28">
                  <c:v>782.6366720942169</c:v>
                </c:pt>
                <c:pt idx="29">
                  <c:v>990.147708353291</c:v>
                </c:pt>
                <c:pt idx="30">
                  <c:v>1162.2026864249558</c:v>
                </c:pt>
                <c:pt idx="31">
                  <c:v>1181.636684819534</c:v>
                </c:pt>
                <c:pt idx="32">
                  <c:v>1063.3622941853062</c:v>
                </c:pt>
                <c:pt idx="33">
                  <c:v>1778.1277574929775</c:v>
                </c:pt>
                <c:pt idx="34">
                  <c:v>1089.7226083943028</c:v>
                </c:pt>
                <c:pt idx="35">
                  <c:v>2567.2698506317006</c:v>
                </c:pt>
                <c:pt idx="36">
                  <c:v>3193.1456527442892</c:v>
                </c:pt>
                <c:pt idx="37">
                  <c:v>2458.0817943035463</c:v>
                </c:pt>
                <c:pt idx="38">
                  <c:v>3776.8623869152784</c:v>
                </c:pt>
                <c:pt idx="39">
                  <c:v>3018.445397185312</c:v>
                </c:pt>
                <c:pt idx="40">
                  <c:v>3460.0281601021034</c:v>
                </c:pt>
                <c:pt idx="41">
                  <c:v>6862.5461897369805</c:v>
                </c:pt>
                <c:pt idx="42">
                  <c:v>9213.620760164189</c:v>
                </c:pt>
                <c:pt idx="43">
                  <c:v>10257.030944249773</c:v>
                </c:pt>
                <c:pt idx="44">
                  <c:v>11867.524290543679</c:v>
                </c:pt>
                <c:pt idx="45">
                  <c:v>14451.081416718916</c:v>
                </c:pt>
                <c:pt idx="46">
                  <c:v>16213.059768273954</c:v>
                </c:pt>
                <c:pt idx="47">
                  <c:v>19406.870588772897</c:v>
                </c:pt>
                <c:pt idx="48">
                  <c:v>17981.975523273613</c:v>
                </c:pt>
                <c:pt idx="49">
                  <c:v>11923.405905246069</c:v>
                </c:pt>
                <c:pt idx="50">
                  <c:v>10535.289904859725</c:v>
                </c:pt>
                <c:pt idx="51">
                  <c:v>11448.094784734289</c:v>
                </c:pt>
                <c:pt idx="52">
                  <c:v>14113.929358959609</c:v>
                </c:pt>
                <c:pt idx="53">
                  <c:v>18766.2786505407</c:v>
                </c:pt>
                <c:pt idx="54">
                  <c:v>20912.511141077463</c:v>
                </c:pt>
                <c:pt idx="55">
                  <c:v>20402.64651861884</c:v>
                </c:pt>
                <c:pt idx="56">
                  <c:v>17307.149531022278</c:v>
                </c:pt>
                <c:pt idx="57">
                  <c:v>15034.71577993149</c:v>
                </c:pt>
                <c:pt idx="58">
                  <c:v>13127.150263578886</c:v>
                </c:pt>
                <c:pt idx="59">
                  <c:v>10447.858641764396</c:v>
                </c:pt>
                <c:pt idx="60">
                  <c:v>9122.232068290996</c:v>
                </c:pt>
                <c:pt idx="61">
                  <c:v>7739.644818141572</c:v>
                </c:pt>
                <c:pt idx="62">
                  <c:v>9663.791191363616</c:v>
                </c:pt>
                <c:pt idx="63">
                  <c:v>12701.236678945636</c:v>
                </c:pt>
                <c:pt idx="64">
                  <c:v>17037.366598462122</c:v>
                </c:pt>
                <c:pt idx="65">
                  <c:v>23677.773362078042</c:v>
                </c:pt>
                <c:pt idx="66">
                  <c:v>23602.24617432022</c:v>
                </c:pt>
                <c:pt idx="67">
                  <c:v>35191.65622419437</c:v>
                </c:pt>
                <c:pt idx="68">
                  <c:v>55002.698350078914</c:v>
                </c:pt>
                <c:pt idx="69">
                  <c:v>82382.74358843666</c:v>
                </c:pt>
                <c:pt idx="70">
                  <c:v>89802.23937777059</c:v>
                </c:pt>
                <c:pt idx="71">
                  <c:v>98243.39688041597</c:v>
                </c:pt>
                <c:pt idx="72">
                  <c:v>81062.92001692763</c:v>
                </c:pt>
                <c:pt idx="73">
                  <c:v>61224.461942257214</c:v>
                </c:pt>
                <c:pt idx="74">
                  <c:v>63052.27568270481</c:v>
                </c:pt>
                <c:pt idx="75">
                  <c:v>63456.68773704172</c:v>
                </c:pt>
                <c:pt idx="76">
                  <c:v>47710.160067396806</c:v>
                </c:pt>
                <c:pt idx="77">
                  <c:v>38380.00837170364</c:v>
                </c:pt>
                <c:pt idx="78">
                  <c:v>33378.430549727236</c:v>
                </c:pt>
                <c:pt idx="79">
                  <c:v>27742.75167785235</c:v>
                </c:pt>
                <c:pt idx="80">
                  <c:v>23358.357082984076</c:v>
                </c:pt>
                <c:pt idx="81">
                  <c:v>21669.590084025815</c:v>
                </c:pt>
                <c:pt idx="82">
                  <c:v>21440.368818105617</c:v>
                </c:pt>
                <c:pt idx="83">
                  <c:v>19590.880134115672</c:v>
                </c:pt>
                <c:pt idx="84">
                  <c:v>23739.93144045959</c:v>
                </c:pt>
                <c:pt idx="85">
                  <c:v>26506.879730866272</c:v>
                </c:pt>
                <c:pt idx="86">
                  <c:v>24690.89383130508</c:v>
                </c:pt>
                <c:pt idx="87">
                  <c:v>26547.361400583577</c:v>
                </c:pt>
                <c:pt idx="88">
                  <c:v>28001.151566469092</c:v>
                </c:pt>
                <c:pt idx="89">
                  <c:v>29389.92443324937</c:v>
                </c:pt>
                <c:pt idx="90">
                  <c:v>30676.290726817042</c:v>
                </c:pt>
                <c:pt idx="91">
                  <c:v>25463.727387463186</c:v>
                </c:pt>
                <c:pt idx="92">
                  <c:v>20290.67223382046</c:v>
                </c:pt>
                <c:pt idx="93">
                  <c:v>9999.932174650276</c:v>
                </c:pt>
                <c:pt idx="94">
                  <c:v>8553.01878914405</c:v>
                </c:pt>
                <c:pt idx="95">
                  <c:v>7001.594560135997</c:v>
                </c:pt>
                <c:pt idx="96">
                  <c:v>0</c:v>
                </c:pt>
                <c:pt idx="97">
                  <c:v>0</c:v>
                </c:pt>
                <c:pt idx="98">
                  <c:v>0</c:v>
                </c:pt>
              </c:numCache>
            </c:numRef>
          </c:val>
        </c:ser>
        <c:gapWidth val="0"/>
        <c:axId val="59907867"/>
        <c:axId val="2299892"/>
      </c:barChart>
      <c:lineChart>
        <c:grouping val="standard"/>
        <c:varyColors val="0"/>
        <c:ser>
          <c:idx val="0"/>
          <c:order val="1"/>
          <c:tx>
            <c:v>Sonar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660066"/>
                </a:solidFill>
              </a:ln>
            </c:spPr>
          </c:marker>
          <c:cat>
            <c:numRef>
              <c:f>'[1]Chum 05'!$H$13:$H$111</c:f>
              <c:numCache>
                <c:ptCount val="99"/>
                <c:pt idx="0">
                  <c:v>38136</c:v>
                </c:pt>
                <c:pt idx="1">
                  <c:v>38137</c:v>
                </c:pt>
                <c:pt idx="2">
                  <c:v>38138</c:v>
                </c:pt>
                <c:pt idx="3">
                  <c:v>38139</c:v>
                </c:pt>
                <c:pt idx="4">
                  <c:v>38140</c:v>
                </c:pt>
                <c:pt idx="5">
                  <c:v>38141</c:v>
                </c:pt>
                <c:pt idx="6">
                  <c:v>38142</c:v>
                </c:pt>
                <c:pt idx="7">
                  <c:v>38143</c:v>
                </c:pt>
                <c:pt idx="8">
                  <c:v>38144</c:v>
                </c:pt>
                <c:pt idx="9">
                  <c:v>38145</c:v>
                </c:pt>
                <c:pt idx="10">
                  <c:v>38146</c:v>
                </c:pt>
                <c:pt idx="11">
                  <c:v>38147</c:v>
                </c:pt>
                <c:pt idx="12">
                  <c:v>38148</c:v>
                </c:pt>
                <c:pt idx="13">
                  <c:v>38149</c:v>
                </c:pt>
                <c:pt idx="14">
                  <c:v>38150</c:v>
                </c:pt>
                <c:pt idx="15">
                  <c:v>38151</c:v>
                </c:pt>
                <c:pt idx="16">
                  <c:v>38152</c:v>
                </c:pt>
                <c:pt idx="17">
                  <c:v>38153</c:v>
                </c:pt>
                <c:pt idx="18">
                  <c:v>38154</c:v>
                </c:pt>
                <c:pt idx="19">
                  <c:v>38155</c:v>
                </c:pt>
                <c:pt idx="20">
                  <c:v>38156</c:v>
                </c:pt>
                <c:pt idx="21">
                  <c:v>38157</c:v>
                </c:pt>
                <c:pt idx="22">
                  <c:v>38158</c:v>
                </c:pt>
                <c:pt idx="23">
                  <c:v>38159</c:v>
                </c:pt>
                <c:pt idx="24">
                  <c:v>38160</c:v>
                </c:pt>
                <c:pt idx="25">
                  <c:v>38161</c:v>
                </c:pt>
                <c:pt idx="26">
                  <c:v>38162</c:v>
                </c:pt>
                <c:pt idx="27">
                  <c:v>38163</c:v>
                </c:pt>
                <c:pt idx="28">
                  <c:v>38164</c:v>
                </c:pt>
                <c:pt idx="29">
                  <c:v>38165</c:v>
                </c:pt>
                <c:pt idx="30">
                  <c:v>38166</c:v>
                </c:pt>
                <c:pt idx="31">
                  <c:v>38167</c:v>
                </c:pt>
                <c:pt idx="32">
                  <c:v>38168</c:v>
                </c:pt>
                <c:pt idx="33">
                  <c:v>38169</c:v>
                </c:pt>
                <c:pt idx="34">
                  <c:v>38170</c:v>
                </c:pt>
                <c:pt idx="35">
                  <c:v>38171</c:v>
                </c:pt>
                <c:pt idx="36">
                  <c:v>38172</c:v>
                </c:pt>
                <c:pt idx="37">
                  <c:v>38173</c:v>
                </c:pt>
                <c:pt idx="38">
                  <c:v>38174</c:v>
                </c:pt>
                <c:pt idx="39">
                  <c:v>38175</c:v>
                </c:pt>
                <c:pt idx="40">
                  <c:v>38176</c:v>
                </c:pt>
                <c:pt idx="41">
                  <c:v>38177</c:v>
                </c:pt>
                <c:pt idx="42">
                  <c:v>38178</c:v>
                </c:pt>
                <c:pt idx="43">
                  <c:v>38179</c:v>
                </c:pt>
                <c:pt idx="44">
                  <c:v>38180</c:v>
                </c:pt>
                <c:pt idx="45">
                  <c:v>38181</c:v>
                </c:pt>
                <c:pt idx="46">
                  <c:v>38182</c:v>
                </c:pt>
                <c:pt idx="47">
                  <c:v>38183</c:v>
                </c:pt>
                <c:pt idx="48">
                  <c:v>38184</c:v>
                </c:pt>
                <c:pt idx="49">
                  <c:v>38185</c:v>
                </c:pt>
                <c:pt idx="50">
                  <c:v>38186</c:v>
                </c:pt>
                <c:pt idx="51">
                  <c:v>38187</c:v>
                </c:pt>
                <c:pt idx="52">
                  <c:v>38188</c:v>
                </c:pt>
                <c:pt idx="53">
                  <c:v>38189</c:v>
                </c:pt>
                <c:pt idx="54">
                  <c:v>38190</c:v>
                </c:pt>
                <c:pt idx="55">
                  <c:v>38191</c:v>
                </c:pt>
                <c:pt idx="56">
                  <c:v>38192</c:v>
                </c:pt>
                <c:pt idx="57">
                  <c:v>38193</c:v>
                </c:pt>
                <c:pt idx="58">
                  <c:v>38194</c:v>
                </c:pt>
                <c:pt idx="59">
                  <c:v>38195</c:v>
                </c:pt>
                <c:pt idx="60">
                  <c:v>38196</c:v>
                </c:pt>
                <c:pt idx="61">
                  <c:v>38197</c:v>
                </c:pt>
                <c:pt idx="62">
                  <c:v>38198</c:v>
                </c:pt>
                <c:pt idx="63">
                  <c:v>38199</c:v>
                </c:pt>
                <c:pt idx="64">
                  <c:v>38200</c:v>
                </c:pt>
                <c:pt idx="65">
                  <c:v>38201</c:v>
                </c:pt>
                <c:pt idx="66">
                  <c:v>38202</c:v>
                </c:pt>
                <c:pt idx="67">
                  <c:v>38203</c:v>
                </c:pt>
                <c:pt idx="68">
                  <c:v>38204</c:v>
                </c:pt>
                <c:pt idx="69">
                  <c:v>38205</c:v>
                </c:pt>
                <c:pt idx="70">
                  <c:v>38206</c:v>
                </c:pt>
                <c:pt idx="71">
                  <c:v>38207</c:v>
                </c:pt>
                <c:pt idx="72">
                  <c:v>38208</c:v>
                </c:pt>
                <c:pt idx="73">
                  <c:v>38209</c:v>
                </c:pt>
                <c:pt idx="74">
                  <c:v>38210</c:v>
                </c:pt>
                <c:pt idx="75">
                  <c:v>38211</c:v>
                </c:pt>
                <c:pt idx="76">
                  <c:v>38212</c:v>
                </c:pt>
                <c:pt idx="77">
                  <c:v>38213</c:v>
                </c:pt>
                <c:pt idx="78">
                  <c:v>38214</c:v>
                </c:pt>
                <c:pt idx="79">
                  <c:v>38215</c:v>
                </c:pt>
                <c:pt idx="80">
                  <c:v>38216</c:v>
                </c:pt>
                <c:pt idx="81">
                  <c:v>38217</c:v>
                </c:pt>
                <c:pt idx="82">
                  <c:v>38218</c:v>
                </c:pt>
                <c:pt idx="83">
                  <c:v>38219</c:v>
                </c:pt>
                <c:pt idx="84">
                  <c:v>38220</c:v>
                </c:pt>
                <c:pt idx="85">
                  <c:v>38221</c:v>
                </c:pt>
                <c:pt idx="86">
                  <c:v>38222</c:v>
                </c:pt>
                <c:pt idx="87">
                  <c:v>38223</c:v>
                </c:pt>
                <c:pt idx="88">
                  <c:v>38224</c:v>
                </c:pt>
                <c:pt idx="89">
                  <c:v>38225</c:v>
                </c:pt>
                <c:pt idx="90">
                  <c:v>38226</c:v>
                </c:pt>
                <c:pt idx="91">
                  <c:v>38227</c:v>
                </c:pt>
                <c:pt idx="92">
                  <c:v>38228</c:v>
                </c:pt>
                <c:pt idx="93">
                  <c:v>38229</c:v>
                </c:pt>
                <c:pt idx="94">
                  <c:v>38230</c:v>
                </c:pt>
                <c:pt idx="95">
                  <c:v>38231</c:v>
                </c:pt>
                <c:pt idx="96">
                  <c:v>38232</c:v>
                </c:pt>
                <c:pt idx="97">
                  <c:v>38233</c:v>
                </c:pt>
              </c:numCache>
            </c:numRef>
          </c:cat>
          <c:val>
            <c:numRef>
              <c:f>'[1]Chum 05'!$J$13:$J$111</c:f>
              <c:numCache>
                <c:ptCount val="99"/>
                <c:pt idx="0">
                  <c:v>0</c:v>
                </c:pt>
                <c:pt idx="1">
                  <c:v>0</c:v>
                </c:pt>
                <c:pt idx="2">
                  <c:v>0</c:v>
                </c:pt>
                <c:pt idx="3">
                  <c:v>0</c:v>
                </c:pt>
                <c:pt idx="4">
                  <c:v>0</c:v>
                </c:pt>
                <c:pt idx="5">
                  <c:v>0</c:v>
                </c:pt>
                <c:pt idx="6">
                  <c:v>0</c:v>
                </c:pt>
                <c:pt idx="7">
                  <c:v>0</c:v>
                </c:pt>
                <c:pt idx="8">
                  <c:v>0</c:v>
                </c:pt>
                <c:pt idx="9">
                  <c:v>54</c:v>
                </c:pt>
                <c:pt idx="10">
                  <c:v>497</c:v>
                </c:pt>
                <c:pt idx="11">
                  <c:v>869</c:v>
                </c:pt>
                <c:pt idx="12">
                  <c:v>1279</c:v>
                </c:pt>
                <c:pt idx="13">
                  <c:v>1472</c:v>
                </c:pt>
                <c:pt idx="14">
                  <c:v>4814</c:v>
                </c:pt>
                <c:pt idx="15">
                  <c:v>7857</c:v>
                </c:pt>
                <c:pt idx="16">
                  <c:v>24349</c:v>
                </c:pt>
                <c:pt idx="17">
                  <c:v>38499</c:v>
                </c:pt>
                <c:pt idx="18">
                  <c:v>41649</c:v>
                </c:pt>
                <c:pt idx="19">
                  <c:v>41609</c:v>
                </c:pt>
                <c:pt idx="20">
                  <c:v>34872</c:v>
                </c:pt>
                <c:pt idx="21">
                  <c:v>36399</c:v>
                </c:pt>
                <c:pt idx="22">
                  <c:v>45194</c:v>
                </c:pt>
                <c:pt idx="23">
                  <c:v>73294</c:v>
                </c:pt>
                <c:pt idx="24">
                  <c:v>180199</c:v>
                </c:pt>
                <c:pt idx="25">
                  <c:v>119554</c:v>
                </c:pt>
                <c:pt idx="26">
                  <c:v>58548</c:v>
                </c:pt>
                <c:pt idx="27">
                  <c:v>92615</c:v>
                </c:pt>
                <c:pt idx="28">
                  <c:v>96025</c:v>
                </c:pt>
                <c:pt idx="29">
                  <c:v>53569</c:v>
                </c:pt>
                <c:pt idx="30">
                  <c:v>71336</c:v>
                </c:pt>
                <c:pt idx="31">
                  <c:v>113045</c:v>
                </c:pt>
                <c:pt idx="32">
                  <c:v>77160</c:v>
                </c:pt>
                <c:pt idx="33">
                  <c:v>83500</c:v>
                </c:pt>
                <c:pt idx="34">
                  <c:v>69978</c:v>
                </c:pt>
                <c:pt idx="35">
                  <c:v>54005</c:v>
                </c:pt>
                <c:pt idx="36">
                  <c:v>138108</c:v>
                </c:pt>
                <c:pt idx="37">
                  <c:v>118911</c:v>
                </c:pt>
                <c:pt idx="38">
                  <c:v>80690</c:v>
                </c:pt>
                <c:pt idx="39">
                  <c:v>58811</c:v>
                </c:pt>
                <c:pt idx="40">
                  <c:v>54544</c:v>
                </c:pt>
                <c:pt idx="41">
                  <c:v>82163</c:v>
                </c:pt>
                <c:pt idx="42">
                  <c:v>109637</c:v>
                </c:pt>
                <c:pt idx="43">
                  <c:v>83122</c:v>
                </c:pt>
                <c:pt idx="44">
                  <c:v>67599</c:v>
                </c:pt>
                <c:pt idx="45">
                  <c:v>85448</c:v>
                </c:pt>
                <c:pt idx="46">
                  <c:v>87696</c:v>
                </c:pt>
                <c:pt idx="47">
                  <c:v>61761</c:v>
                </c:pt>
                <c:pt idx="48">
                  <c:v>32488</c:v>
                </c:pt>
                <c:pt idx="49">
                  <c:v>17885</c:v>
                </c:pt>
                <c:pt idx="50">
                  <c:v>10559</c:v>
                </c:pt>
                <c:pt idx="51">
                  <c:v>16305</c:v>
                </c:pt>
                <c:pt idx="52">
                  <c:v>20648</c:v>
                </c:pt>
                <c:pt idx="53">
                  <c:v>105257</c:v>
                </c:pt>
                <c:pt idx="54">
                  <c:v>64728</c:v>
                </c:pt>
                <c:pt idx="55">
                  <c:v>25050</c:v>
                </c:pt>
                <c:pt idx="56">
                  <c:v>7077</c:v>
                </c:pt>
                <c:pt idx="57">
                  <c:v>5199</c:v>
                </c:pt>
                <c:pt idx="58">
                  <c:v>3343</c:v>
                </c:pt>
                <c:pt idx="59">
                  <c:v>4236</c:v>
                </c:pt>
                <c:pt idx="60">
                  <c:v>4753</c:v>
                </c:pt>
                <c:pt idx="61">
                  <c:v>6375</c:v>
                </c:pt>
                <c:pt idx="62">
                  <c:v>2722</c:v>
                </c:pt>
                <c:pt idx="63">
                  <c:v>13088</c:v>
                </c:pt>
                <c:pt idx="64">
                  <c:v>41235</c:v>
                </c:pt>
                <c:pt idx="65">
                  <c:v>65964</c:v>
                </c:pt>
                <c:pt idx="66">
                  <c:v>59274</c:v>
                </c:pt>
                <c:pt idx="67">
                  <c:v>14179</c:v>
                </c:pt>
                <c:pt idx="68">
                  <c:v>2058</c:v>
                </c:pt>
                <c:pt idx="69">
                  <c:v>1749</c:v>
                </c:pt>
                <c:pt idx="70">
                  <c:v>94703</c:v>
                </c:pt>
                <c:pt idx="71">
                  <c:v>314209</c:v>
                </c:pt>
                <c:pt idx="72">
                  <c:v>241724</c:v>
                </c:pt>
                <c:pt idx="73">
                  <c:v>117815</c:v>
                </c:pt>
                <c:pt idx="74">
                  <c:v>43797</c:v>
                </c:pt>
                <c:pt idx="75">
                  <c:v>19238</c:v>
                </c:pt>
                <c:pt idx="76">
                  <c:v>24384</c:v>
                </c:pt>
                <c:pt idx="77">
                  <c:v>16141</c:v>
                </c:pt>
                <c:pt idx="78">
                  <c:v>4725</c:v>
                </c:pt>
                <c:pt idx="79">
                  <c:v>14088</c:v>
                </c:pt>
                <c:pt idx="80">
                  <c:v>21888</c:v>
                </c:pt>
                <c:pt idx="81">
                  <c:v>5693</c:v>
                </c:pt>
                <c:pt idx="82">
                  <c:v>4360</c:v>
                </c:pt>
                <c:pt idx="83">
                  <c:v>26626</c:v>
                </c:pt>
                <c:pt idx="84">
                  <c:v>53784</c:v>
                </c:pt>
                <c:pt idx="85">
                  <c:v>34080</c:v>
                </c:pt>
                <c:pt idx="86">
                  <c:v>42393</c:v>
                </c:pt>
                <c:pt idx="87">
                  <c:v>36353</c:v>
                </c:pt>
                <c:pt idx="88">
                  <c:v>53657</c:v>
                </c:pt>
                <c:pt idx="89">
                  <c:v>70347</c:v>
                </c:pt>
                <c:pt idx="90">
                  <c:v>51064</c:v>
                </c:pt>
                <c:pt idx="91">
                  <c:v>21441</c:v>
                </c:pt>
                <c:pt idx="92">
                  <c:v>16237</c:v>
                </c:pt>
                <c:pt idx="93">
                  <c:v>10887</c:v>
                </c:pt>
              </c:numCache>
            </c:numRef>
          </c:val>
          <c:smooth val="0"/>
        </c:ser>
        <c:axId val="20699029"/>
        <c:axId val="52073534"/>
      </c:lineChart>
      <c:catAx>
        <c:axId val="59907867"/>
        <c:scaling>
          <c:orientation val="minMax"/>
        </c:scaling>
        <c:axPos val="b"/>
        <c:title>
          <c:tx>
            <c:rich>
              <a:bodyPr vert="horz" rot="0" anchor="ctr"/>
              <a:lstStyle/>
              <a:p>
                <a:pPr algn="ctr">
                  <a:defRPr/>
                </a:pPr>
                <a:r>
                  <a:rPr lang="en-US" cap="none" sz="1200" b="1" i="0" u="none" baseline="0">
                    <a:latin typeface="Arial"/>
                    <a:ea typeface="Arial"/>
                    <a:cs typeface="Arial"/>
                  </a:rPr>
                  <a:t>Date passing Rapids </a:t>
                </a:r>
                <a:r>
                  <a:rPr lang="en-US" cap="none" sz="1200" b="0" i="0" u="none" baseline="0">
                    <a:latin typeface="Arial"/>
                    <a:ea typeface="Arial"/>
                    <a:cs typeface="Arial"/>
                  </a:rPr>
                  <a:t>(TEK chums as of July 31)</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299892"/>
        <c:crosses val="autoZero"/>
        <c:auto val="0"/>
        <c:lblOffset val="100"/>
        <c:tickLblSkip val="2"/>
        <c:noMultiLvlLbl val="0"/>
      </c:catAx>
      <c:valAx>
        <c:axId val="2299892"/>
        <c:scaling>
          <c:orientation val="minMax"/>
          <c:max val="100000"/>
          <c:min val="0"/>
        </c:scaling>
        <c:axPos val="l"/>
        <c:title>
          <c:tx>
            <c:rich>
              <a:bodyPr vert="horz" rot="-5400000" anchor="ctr"/>
              <a:lstStyle/>
              <a:p>
                <a:pPr algn="ctr">
                  <a:defRPr/>
                </a:pPr>
                <a:r>
                  <a:rPr lang="en-US" cap="none" sz="1200" b="1" i="0" u="none" baseline="0">
                    <a:latin typeface="Arial"/>
                    <a:ea typeface="Arial"/>
                    <a:cs typeface="Arial"/>
                  </a:rPr>
                  <a:t>Rapids Discharge Index</a:t>
                </a:r>
              </a:p>
            </c:rich>
          </c:tx>
          <c:layout/>
          <c:overlay val="0"/>
          <c:spPr>
            <a:noFill/>
            <a:ln>
              <a:noFill/>
            </a:ln>
          </c:spPr>
        </c:title>
        <c:delete val="0"/>
        <c:numFmt formatCode="#,##0" sourceLinked="0"/>
        <c:majorTickMark val="out"/>
        <c:minorTickMark val="none"/>
        <c:tickLblPos val="nextTo"/>
        <c:crossAx val="59907867"/>
        <c:crossesAt val="1"/>
        <c:crossBetween val="between"/>
        <c:dispUnits/>
      </c:valAx>
      <c:catAx>
        <c:axId val="20699029"/>
        <c:scaling>
          <c:orientation val="minMax"/>
        </c:scaling>
        <c:axPos val="b"/>
        <c:title>
          <c:tx>
            <c:rich>
              <a:bodyPr vert="horz" rot="0" anchor="ctr"/>
              <a:lstStyle/>
              <a:p>
                <a:pPr algn="ctr">
                  <a:defRPr/>
                </a:pPr>
                <a:r>
                  <a:rPr lang="en-US" cap="none" sz="1200" b="1" i="0" u="none" baseline="0">
                    <a:latin typeface="Arial"/>
                    <a:ea typeface="Arial"/>
                    <a:cs typeface="Arial"/>
                  </a:rPr>
                  <a:t>Date passing Pilot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2073534"/>
        <c:crosses val="max"/>
        <c:auto val="0"/>
        <c:lblOffset val="100"/>
        <c:tickLblSkip val="2"/>
        <c:noMultiLvlLbl val="0"/>
      </c:catAx>
      <c:valAx>
        <c:axId val="52073534"/>
        <c:scaling>
          <c:orientation val="minMax"/>
          <c:max val="350000"/>
          <c:min val="0"/>
        </c:scaling>
        <c:axPos val="l"/>
        <c:title>
          <c:tx>
            <c:rich>
              <a:bodyPr vert="horz" rot="-5400000" anchor="ctr"/>
              <a:lstStyle/>
              <a:p>
                <a:pPr algn="ctr">
                  <a:defRPr/>
                </a:pPr>
                <a:r>
                  <a:rPr lang="en-US" cap="none" sz="1200" b="1" i="0" u="none" baseline="0">
                    <a:latin typeface="Arial"/>
                    <a:ea typeface="Arial"/>
                    <a:cs typeface="Arial"/>
                  </a:rPr>
                  <a:t>Sonar Daily Estimates</a:t>
                </a:r>
              </a:p>
            </c:rich>
          </c:tx>
          <c:layout/>
          <c:overlay val="0"/>
          <c:spPr>
            <a:noFill/>
            <a:ln>
              <a:noFill/>
            </a:ln>
          </c:spPr>
        </c:title>
        <c:delete val="0"/>
        <c:numFmt formatCode="#,##0" sourceLinked="0"/>
        <c:majorTickMark val="out"/>
        <c:minorTickMark val="none"/>
        <c:tickLblPos val="nextTo"/>
        <c:crossAx val="20699029"/>
        <c:crosses val="max"/>
        <c:crossBetween val="between"/>
        <c:dispUnits/>
      </c:valAx>
      <c:spPr>
        <a:noFill/>
        <a:ln w="12700">
          <a:solidFill>
            <a:srgbClr val="808080"/>
          </a:solidFill>
        </a:ln>
      </c:spPr>
    </c:plotArea>
    <c:legend>
      <c:legendPos val="r"/>
      <c:layout>
        <c:manualLayout>
          <c:xMode val="edge"/>
          <c:yMode val="edge"/>
          <c:x val="0.74375"/>
          <c:y val="0.268"/>
          <c:w val="0.13325"/>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2000 - 2005 Fall Chum 24 hr Counts (Unadjusted for Discharge), Rapids Video 
</a:t>
            </a:r>
            <a:r>
              <a:rPr lang="en-US" cap="none" sz="1200" b="0" i="0" u="none" baseline="0">
                <a:latin typeface="Arial"/>
                <a:ea typeface="Arial"/>
                <a:cs typeface="Arial"/>
              </a:rPr>
              <a:t>(Rapids Research Center)</a:t>
            </a:r>
          </a:p>
        </c:rich>
      </c:tx>
      <c:layout>
        <c:manualLayout>
          <c:xMode val="factor"/>
          <c:yMode val="factor"/>
          <c:x val="0.01475"/>
          <c:y val="0.03925"/>
        </c:manualLayout>
      </c:layout>
      <c:spPr>
        <a:noFill/>
        <a:ln>
          <a:noFill/>
        </a:ln>
      </c:spPr>
    </c:title>
    <c:plotArea>
      <c:layout>
        <c:manualLayout>
          <c:xMode val="edge"/>
          <c:yMode val="edge"/>
          <c:x val="0.064"/>
          <c:y val="0.15875"/>
          <c:w val="0.914"/>
          <c:h val="0.7325"/>
        </c:manualLayout>
      </c:layout>
      <c:lineChart>
        <c:grouping val="standard"/>
        <c:varyColors val="0"/>
        <c:ser>
          <c:idx val="1"/>
          <c:order val="0"/>
          <c:tx>
            <c:v>2000</c:v>
          </c:tx>
          <c:spPr>
            <a:ln w="127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66FF"/>
              </a:solidFill>
              <a:ln>
                <a:solidFill>
                  <a:srgbClr val="3366FF"/>
                </a:solidFill>
              </a:ln>
            </c:spPr>
          </c:marker>
          <c:cat>
            <c:numRef>
              <c:f>'[1]Chum 05'!$A$5:$A$110</c:f>
              <c:numCache>
                <c:ptCount val="106"/>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pt idx="68">
                  <c:v>38215</c:v>
                </c:pt>
                <c:pt idx="69">
                  <c:v>38216</c:v>
                </c:pt>
                <c:pt idx="70">
                  <c:v>38217</c:v>
                </c:pt>
                <c:pt idx="71">
                  <c:v>38218</c:v>
                </c:pt>
                <c:pt idx="72">
                  <c:v>38219</c:v>
                </c:pt>
                <c:pt idx="73">
                  <c:v>38220</c:v>
                </c:pt>
                <c:pt idx="74">
                  <c:v>38221</c:v>
                </c:pt>
                <c:pt idx="75">
                  <c:v>38222</c:v>
                </c:pt>
                <c:pt idx="76">
                  <c:v>38223</c:v>
                </c:pt>
                <c:pt idx="77">
                  <c:v>38224</c:v>
                </c:pt>
                <c:pt idx="78">
                  <c:v>38225</c:v>
                </c:pt>
                <c:pt idx="79">
                  <c:v>38226</c:v>
                </c:pt>
                <c:pt idx="80">
                  <c:v>38227</c:v>
                </c:pt>
                <c:pt idx="81">
                  <c:v>38228</c:v>
                </c:pt>
                <c:pt idx="82">
                  <c:v>38229</c:v>
                </c:pt>
                <c:pt idx="83">
                  <c:v>38230</c:v>
                </c:pt>
                <c:pt idx="84">
                  <c:v>38231</c:v>
                </c:pt>
                <c:pt idx="85">
                  <c:v>38232</c:v>
                </c:pt>
                <c:pt idx="86">
                  <c:v>38233</c:v>
                </c:pt>
                <c:pt idx="87">
                  <c:v>38234</c:v>
                </c:pt>
                <c:pt idx="88">
                  <c:v>38235</c:v>
                </c:pt>
                <c:pt idx="89">
                  <c:v>38236</c:v>
                </c:pt>
                <c:pt idx="90">
                  <c:v>38237</c:v>
                </c:pt>
                <c:pt idx="91">
                  <c:v>38238</c:v>
                </c:pt>
                <c:pt idx="92">
                  <c:v>38239</c:v>
                </c:pt>
                <c:pt idx="93">
                  <c:v>38240</c:v>
                </c:pt>
                <c:pt idx="94">
                  <c:v>38241</c:v>
                </c:pt>
                <c:pt idx="95">
                  <c:v>38242</c:v>
                </c:pt>
                <c:pt idx="96">
                  <c:v>38243</c:v>
                </c:pt>
                <c:pt idx="97">
                  <c:v>38244</c:v>
                </c:pt>
                <c:pt idx="98">
                  <c:v>38245</c:v>
                </c:pt>
                <c:pt idx="99">
                  <c:v>38246</c:v>
                </c:pt>
                <c:pt idx="100">
                  <c:v>38247</c:v>
                </c:pt>
                <c:pt idx="101">
                  <c:v>38248</c:v>
                </c:pt>
                <c:pt idx="102">
                  <c:v>38249</c:v>
                </c:pt>
                <c:pt idx="103">
                  <c:v>38250</c:v>
                </c:pt>
                <c:pt idx="104">
                  <c:v>38251</c:v>
                </c:pt>
                <c:pt idx="105">
                  <c:v>38252</c:v>
                </c:pt>
              </c:numCache>
            </c:numRef>
          </c:cat>
          <c:val>
            <c:numRef>
              <c:f>'[1]Chum 05'!$B$5:$B$110</c:f>
              <c:numCache>
                <c:ptCount val="106"/>
                <c:pt idx="17">
                  <c:v>1.93288590604027</c:v>
                </c:pt>
                <c:pt idx="18">
                  <c:v>0</c:v>
                </c:pt>
                <c:pt idx="19">
                  <c:v>0</c:v>
                </c:pt>
                <c:pt idx="20">
                  <c:v>5.861601085481682</c:v>
                </c:pt>
                <c:pt idx="21">
                  <c:v>6.476761619190405</c:v>
                </c:pt>
                <c:pt idx="22">
                  <c:v>3.3371958285052146</c:v>
                </c:pt>
                <c:pt idx="23">
                  <c:v>7.461139896373057</c:v>
                </c:pt>
                <c:pt idx="24">
                  <c:v>3.8605898123324383</c:v>
                </c:pt>
                <c:pt idx="25">
                  <c:v>1.9098143236074274</c:v>
                </c:pt>
                <c:pt idx="26">
                  <c:v>6.6512702078521935</c:v>
                </c:pt>
                <c:pt idx="27">
                  <c:v>3.983402489626556</c:v>
                </c:pt>
                <c:pt idx="28">
                  <c:v>1.9459459459459456</c:v>
                </c:pt>
                <c:pt idx="29">
                  <c:v>10.140845070422534</c:v>
                </c:pt>
                <c:pt idx="30">
                  <c:v>28.954423592493296</c:v>
                </c:pt>
                <c:pt idx="31">
                  <c:v>26.277372262773724</c:v>
                </c:pt>
                <c:pt idx="32">
                  <c:v>12.30769230769231</c:v>
                </c:pt>
                <c:pt idx="33">
                  <c:v>26.808510638297875</c:v>
                </c:pt>
                <c:pt idx="34">
                  <c:v>18.100558659217874</c:v>
                </c:pt>
                <c:pt idx="35">
                  <c:v>31.77931034482758</c:v>
                </c:pt>
                <c:pt idx="36">
                  <c:v>63.09278350515463</c:v>
                </c:pt>
                <c:pt idx="37">
                  <c:v>54.04825737265416</c:v>
                </c:pt>
                <c:pt idx="38">
                  <c:v>59.381443298969074</c:v>
                </c:pt>
                <c:pt idx="39">
                  <c:v>74.9799732977303</c:v>
                </c:pt>
                <c:pt idx="40">
                  <c:v>76.97522816166884</c:v>
                </c:pt>
                <c:pt idx="41">
                  <c:v>42.352941176470594</c:v>
                </c:pt>
                <c:pt idx="42">
                  <c:v>76.18064516129033</c:v>
                </c:pt>
                <c:pt idx="43">
                  <c:v>65.79634464751959</c:v>
                </c:pt>
                <c:pt idx="44">
                  <c:v>62</c:v>
                </c:pt>
                <c:pt idx="45">
                  <c:v>58.70063694267517</c:v>
                </c:pt>
                <c:pt idx="46">
                  <c:v>77.78102189781023</c:v>
                </c:pt>
                <c:pt idx="47">
                  <c:v>106.5974025974026</c:v>
                </c:pt>
                <c:pt idx="48">
                  <c:v>92.25626740947077</c:v>
                </c:pt>
                <c:pt idx="49">
                  <c:v>133.8289962825279</c:v>
                </c:pt>
                <c:pt idx="50">
                  <c:v>162.1307506053269</c:v>
                </c:pt>
                <c:pt idx="51">
                  <c:v>163</c:v>
                </c:pt>
                <c:pt idx="52">
                  <c:v>163.2</c:v>
                </c:pt>
                <c:pt idx="53">
                  <c:v>148.6238532110092</c:v>
                </c:pt>
                <c:pt idx="54">
                  <c:v>174.0239043824701</c:v>
                </c:pt>
                <c:pt idx="55">
                  <c:v>142.14123006833714</c:v>
                </c:pt>
                <c:pt idx="56">
                  <c:v>210.33707865168543</c:v>
                </c:pt>
                <c:pt idx="57">
                  <c:v>200.9389671361502</c:v>
                </c:pt>
                <c:pt idx="58">
                  <c:v>260</c:v>
                </c:pt>
                <c:pt idx="59">
                  <c:v>318.82</c:v>
                </c:pt>
                <c:pt idx="60">
                  <c:v>245.65656565656565</c:v>
                </c:pt>
                <c:pt idx="61">
                  <c:v>260.4651162790698</c:v>
                </c:pt>
                <c:pt idx="62">
                  <c:v>306.98</c:v>
                </c:pt>
                <c:pt idx="63">
                  <c:v>236.25</c:v>
                </c:pt>
                <c:pt idx="64">
                  <c:v>302.49056603773585</c:v>
                </c:pt>
                <c:pt idx="65">
                  <c:v>383</c:v>
                </c:pt>
                <c:pt idx="66">
                  <c:v>462.79863481228665</c:v>
                </c:pt>
                <c:pt idx="67">
                  <c:v>568.9655172413793</c:v>
                </c:pt>
                <c:pt idx="68">
                  <c:v>597.4895397489539</c:v>
                </c:pt>
                <c:pt idx="69">
                  <c:v>709.7872340425531</c:v>
                </c:pt>
                <c:pt idx="70">
                  <c:v>609.6509863427284</c:v>
                </c:pt>
                <c:pt idx="71">
                  <c:v>1225.8227847974817</c:v>
                </c:pt>
                <c:pt idx="72">
                  <c:v>1027.7178423246444</c:v>
                </c:pt>
                <c:pt idx="73">
                  <c:v>1164</c:v>
                </c:pt>
                <c:pt idx="74">
                  <c:v>1299.424280340593</c:v>
                </c:pt>
                <c:pt idx="75">
                  <c:v>1231.896774208352</c:v>
                </c:pt>
                <c:pt idx="76">
                  <c:v>1047.7546012329803</c:v>
                </c:pt>
                <c:pt idx="77">
                  <c:v>1070.295250315806</c:v>
                </c:pt>
                <c:pt idx="78">
                  <c:v>918</c:v>
                </c:pt>
                <c:pt idx="79">
                  <c:v>704.8101265802013</c:v>
                </c:pt>
                <c:pt idx="80">
                  <c:v>620</c:v>
                </c:pt>
                <c:pt idx="81">
                  <c:v>534.1935483835862</c:v>
                </c:pt>
                <c:pt idx="82">
                  <c:v>598.8694481817281</c:v>
                </c:pt>
                <c:pt idx="83">
                  <c:v>449.88929889337544</c:v>
                </c:pt>
                <c:pt idx="84">
                  <c:v>526.579881651001</c:v>
                </c:pt>
                <c:pt idx="85">
                  <c:v>638.7969924789664</c:v>
                </c:pt>
                <c:pt idx="86">
                  <c:v>494.42774566407445</c:v>
                </c:pt>
                <c:pt idx="87">
                  <c:v>483</c:v>
                </c:pt>
                <c:pt idx="88">
                  <c:v>470.63414634079527</c:v>
                </c:pt>
                <c:pt idx="89">
                  <c:v>449.47976878552225</c:v>
                </c:pt>
                <c:pt idx="90">
                  <c:v>447.24705882107924</c:v>
                </c:pt>
                <c:pt idx="91">
                  <c:v>477.60598503421744</c:v>
                </c:pt>
                <c:pt idx="92">
                  <c:v>375.261845384028</c:v>
                </c:pt>
                <c:pt idx="93">
                  <c:v>376.3066202096698</c:v>
                </c:pt>
                <c:pt idx="94">
                  <c:v>342</c:v>
                </c:pt>
                <c:pt idx="95">
                  <c:v>307.39517153812074</c:v>
                </c:pt>
                <c:pt idx="96">
                  <c:v>291.0104529586034</c:v>
                </c:pt>
                <c:pt idx="97">
                  <c:v>263.7788018431765</c:v>
                </c:pt>
                <c:pt idx="98">
                  <c:v>192.11136890909762</c:v>
                </c:pt>
                <c:pt idx="99">
                  <c:v>216.91772885155143</c:v>
                </c:pt>
                <c:pt idx="100">
                  <c:v>148.23529411790082</c:v>
                </c:pt>
              </c:numCache>
            </c:numRef>
          </c:val>
          <c:smooth val="0"/>
        </c:ser>
        <c:ser>
          <c:idx val="0"/>
          <c:order val="1"/>
          <c:tx>
            <c:v>2001</c:v>
          </c:tx>
          <c:spPr>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69696"/>
                </a:solidFill>
              </a:ln>
            </c:spPr>
          </c:marker>
          <c:cat>
            <c:numRef>
              <c:f>'[1]Chum 05'!$A$5:$A$110</c:f>
              <c:numCache>
                <c:ptCount val="106"/>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pt idx="68">
                  <c:v>38215</c:v>
                </c:pt>
                <c:pt idx="69">
                  <c:v>38216</c:v>
                </c:pt>
                <c:pt idx="70">
                  <c:v>38217</c:v>
                </c:pt>
                <c:pt idx="71">
                  <c:v>38218</c:v>
                </c:pt>
                <c:pt idx="72">
                  <c:v>38219</c:v>
                </c:pt>
                <c:pt idx="73">
                  <c:v>38220</c:v>
                </c:pt>
                <c:pt idx="74">
                  <c:v>38221</c:v>
                </c:pt>
                <c:pt idx="75">
                  <c:v>38222</c:v>
                </c:pt>
                <c:pt idx="76">
                  <c:v>38223</c:v>
                </c:pt>
                <c:pt idx="77">
                  <c:v>38224</c:v>
                </c:pt>
                <c:pt idx="78">
                  <c:v>38225</c:v>
                </c:pt>
                <c:pt idx="79">
                  <c:v>38226</c:v>
                </c:pt>
                <c:pt idx="80">
                  <c:v>38227</c:v>
                </c:pt>
                <c:pt idx="81">
                  <c:v>38228</c:v>
                </c:pt>
                <c:pt idx="82">
                  <c:v>38229</c:v>
                </c:pt>
                <c:pt idx="83">
                  <c:v>38230</c:v>
                </c:pt>
                <c:pt idx="84">
                  <c:v>38231</c:v>
                </c:pt>
                <c:pt idx="85">
                  <c:v>38232</c:v>
                </c:pt>
                <c:pt idx="86">
                  <c:v>38233</c:v>
                </c:pt>
                <c:pt idx="87">
                  <c:v>38234</c:v>
                </c:pt>
                <c:pt idx="88">
                  <c:v>38235</c:v>
                </c:pt>
                <c:pt idx="89">
                  <c:v>38236</c:v>
                </c:pt>
                <c:pt idx="90">
                  <c:v>38237</c:v>
                </c:pt>
                <c:pt idx="91">
                  <c:v>38238</c:v>
                </c:pt>
                <c:pt idx="92">
                  <c:v>38239</c:v>
                </c:pt>
                <c:pt idx="93">
                  <c:v>38240</c:v>
                </c:pt>
                <c:pt idx="94">
                  <c:v>38241</c:v>
                </c:pt>
                <c:pt idx="95">
                  <c:v>38242</c:v>
                </c:pt>
                <c:pt idx="96">
                  <c:v>38243</c:v>
                </c:pt>
                <c:pt idx="97">
                  <c:v>38244</c:v>
                </c:pt>
                <c:pt idx="98">
                  <c:v>38245</c:v>
                </c:pt>
                <c:pt idx="99">
                  <c:v>38246</c:v>
                </c:pt>
                <c:pt idx="100">
                  <c:v>38247</c:v>
                </c:pt>
                <c:pt idx="101">
                  <c:v>38248</c:v>
                </c:pt>
                <c:pt idx="102">
                  <c:v>38249</c:v>
                </c:pt>
                <c:pt idx="103">
                  <c:v>38250</c:v>
                </c:pt>
                <c:pt idx="104">
                  <c:v>38251</c:v>
                </c:pt>
                <c:pt idx="105">
                  <c:v>38252</c:v>
                </c:pt>
              </c:numCache>
            </c:numRef>
          </c:cat>
          <c:val>
            <c:numRef>
              <c:f>'[1]Chum 05'!$C$5:$C$110</c:f>
              <c:numCache>
                <c:ptCount val="106"/>
                <c:pt idx="16">
                  <c:v>0</c:v>
                </c:pt>
                <c:pt idx="17">
                  <c:v>0</c:v>
                </c:pt>
                <c:pt idx="18">
                  <c:v>0</c:v>
                </c:pt>
                <c:pt idx="19">
                  <c:v>0</c:v>
                </c:pt>
                <c:pt idx="20">
                  <c:v>0</c:v>
                </c:pt>
                <c:pt idx="21">
                  <c:v>1.9565217391310536</c:v>
                </c:pt>
                <c:pt idx="22">
                  <c:v>1.7391304347694048</c:v>
                </c:pt>
                <c:pt idx="23">
                  <c:v>0</c:v>
                </c:pt>
                <c:pt idx="24">
                  <c:v>0</c:v>
                </c:pt>
                <c:pt idx="25">
                  <c:v>1.6345062429040609</c:v>
                </c:pt>
                <c:pt idx="26">
                  <c:v>14.883720930272855</c:v>
                </c:pt>
                <c:pt idx="27">
                  <c:v>12.72727272737375</c:v>
                </c:pt>
                <c:pt idx="28">
                  <c:v>20.00000000015875</c:v>
                </c:pt>
                <c:pt idx="29">
                  <c:v>30.6</c:v>
                </c:pt>
                <c:pt idx="30">
                  <c:v>41.1963589075351</c:v>
                </c:pt>
                <c:pt idx="31">
                  <c:v>35.0791717415893</c:v>
                </c:pt>
                <c:pt idx="32">
                  <c:v>35.12195121971165</c:v>
                </c:pt>
                <c:pt idx="33">
                  <c:v>56.07788595296633</c:v>
                </c:pt>
                <c:pt idx="34">
                  <c:v>39.947159841196935</c:v>
                </c:pt>
                <c:pt idx="35">
                  <c:v>96.48546144110006</c:v>
                </c:pt>
                <c:pt idx="36">
                  <c:v>231.0160427816835</c:v>
                </c:pt>
                <c:pt idx="37">
                  <c:v>295.2862849548602</c:v>
                </c:pt>
                <c:pt idx="38">
                  <c:v>253.284132841546</c:v>
                </c:pt>
                <c:pt idx="39">
                  <c:v>257.4965612097942</c:v>
                </c:pt>
                <c:pt idx="40">
                  <c:v>274.85477178051485</c:v>
                </c:pt>
                <c:pt idx="41">
                  <c:v>213.47204161468125</c:v>
                </c:pt>
                <c:pt idx="42">
                  <c:v>296.5803108801135</c:v>
                </c:pt>
                <c:pt idx="43">
                  <c:v>272.7</c:v>
                </c:pt>
                <c:pt idx="44">
                  <c:v>248.81632653179452</c:v>
                </c:pt>
                <c:pt idx="45">
                  <c:v>249.60000000232458</c:v>
                </c:pt>
                <c:pt idx="46">
                  <c:v>274.1917808214805</c:v>
                </c:pt>
                <c:pt idx="47">
                  <c:v>198.02403204266204</c:v>
                </c:pt>
                <c:pt idx="48">
                  <c:v>251.0091743140713</c:v>
                </c:pt>
                <c:pt idx="49">
                  <c:v>185.67901234621274</c:v>
                </c:pt>
                <c:pt idx="50">
                  <c:v>218.84</c:v>
                </c:pt>
                <c:pt idx="51">
                  <c:v>252</c:v>
                </c:pt>
                <c:pt idx="52">
                  <c:v>213.13598519824723</c:v>
                </c:pt>
                <c:pt idx="53">
                  <c:v>214</c:v>
                </c:pt>
                <c:pt idx="54">
                  <c:v>181</c:v>
                </c:pt>
                <c:pt idx="55">
                  <c:v>260</c:v>
                </c:pt>
                <c:pt idx="56">
                  <c:v>376.5042979933902</c:v>
                </c:pt>
                <c:pt idx="57">
                  <c:v>496.3487738394427</c:v>
                </c:pt>
                <c:pt idx="58">
                  <c:v>1426</c:v>
                </c:pt>
                <c:pt idx="59">
                  <c:v>1516</c:v>
                </c:pt>
                <c:pt idx="60">
                  <c:v>1638</c:v>
                </c:pt>
                <c:pt idx="61">
                  <c:v>1483</c:v>
                </c:pt>
                <c:pt idx="62">
                  <c:v>1319</c:v>
                </c:pt>
                <c:pt idx="63">
                  <c:v>997</c:v>
                </c:pt>
                <c:pt idx="64">
                  <c:v>1021.1214953232143</c:v>
                </c:pt>
                <c:pt idx="65">
                  <c:v>1219</c:v>
                </c:pt>
                <c:pt idx="66">
                  <c:v>1216</c:v>
                </c:pt>
                <c:pt idx="67">
                  <c:v>999</c:v>
                </c:pt>
                <c:pt idx="68">
                  <c:v>750</c:v>
                </c:pt>
                <c:pt idx="69">
                  <c:v>499</c:v>
                </c:pt>
                <c:pt idx="70">
                  <c:v>415</c:v>
                </c:pt>
                <c:pt idx="71">
                  <c:v>414</c:v>
                </c:pt>
                <c:pt idx="72">
                  <c:v>671</c:v>
                </c:pt>
                <c:pt idx="73">
                  <c:v>740</c:v>
                </c:pt>
                <c:pt idx="74">
                  <c:v>1334</c:v>
                </c:pt>
                <c:pt idx="75">
                  <c:v>1373</c:v>
                </c:pt>
                <c:pt idx="76">
                  <c:v>1486</c:v>
                </c:pt>
                <c:pt idx="77">
                  <c:v>1499</c:v>
                </c:pt>
                <c:pt idx="78">
                  <c:v>1159.067484669199</c:v>
                </c:pt>
                <c:pt idx="79">
                  <c:v>692</c:v>
                </c:pt>
                <c:pt idx="80">
                  <c:v>677</c:v>
                </c:pt>
                <c:pt idx="81">
                  <c:v>666</c:v>
                </c:pt>
                <c:pt idx="82">
                  <c:v>614</c:v>
                </c:pt>
                <c:pt idx="83">
                  <c:v>589</c:v>
                </c:pt>
                <c:pt idx="84">
                  <c:v>476</c:v>
                </c:pt>
                <c:pt idx="85">
                  <c:v>320</c:v>
                </c:pt>
                <c:pt idx="86">
                  <c:v>294</c:v>
                </c:pt>
                <c:pt idx="87">
                  <c:v>327</c:v>
                </c:pt>
                <c:pt idx="88">
                  <c:v>240</c:v>
                </c:pt>
                <c:pt idx="89">
                  <c:v>179</c:v>
                </c:pt>
                <c:pt idx="90">
                  <c:v>173</c:v>
                </c:pt>
                <c:pt idx="91">
                  <c:v>155</c:v>
                </c:pt>
                <c:pt idx="92">
                  <c:v>124</c:v>
                </c:pt>
                <c:pt idx="93">
                  <c:v>133</c:v>
                </c:pt>
                <c:pt idx="94">
                  <c:v>151</c:v>
                </c:pt>
                <c:pt idx="95">
                  <c:v>145</c:v>
                </c:pt>
                <c:pt idx="96">
                  <c:v>136</c:v>
                </c:pt>
                <c:pt idx="97">
                  <c:v>107</c:v>
                </c:pt>
                <c:pt idx="98">
                  <c:v>116</c:v>
                </c:pt>
                <c:pt idx="99">
                  <c:v>86.94339622660607</c:v>
                </c:pt>
              </c:numCache>
            </c:numRef>
          </c:val>
          <c:smooth val="0"/>
        </c:ser>
        <c:ser>
          <c:idx val="2"/>
          <c:order val="2"/>
          <c:tx>
            <c:v>2002</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val>
            <c:numRef>
              <c:f>'[1]Chum 05'!$D$5:$D$110</c:f>
              <c:numCache>
                <c:ptCount val="106"/>
                <c:pt idx="8">
                  <c:v>0</c:v>
                </c:pt>
                <c:pt idx="9">
                  <c:v>0</c:v>
                </c:pt>
                <c:pt idx="10">
                  <c:v>0</c:v>
                </c:pt>
                <c:pt idx="11">
                  <c:v>0</c:v>
                </c:pt>
                <c:pt idx="12">
                  <c:v>1.75</c:v>
                </c:pt>
                <c:pt idx="13">
                  <c:v>13.61</c:v>
                </c:pt>
                <c:pt idx="14">
                  <c:v>7.8</c:v>
                </c:pt>
                <c:pt idx="15">
                  <c:v>1.99</c:v>
                </c:pt>
                <c:pt idx="16">
                  <c:v>3.89</c:v>
                </c:pt>
                <c:pt idx="17">
                  <c:v>0</c:v>
                </c:pt>
                <c:pt idx="18">
                  <c:v>5.5</c:v>
                </c:pt>
                <c:pt idx="19">
                  <c:v>1.89</c:v>
                </c:pt>
                <c:pt idx="20">
                  <c:v>1.91</c:v>
                </c:pt>
                <c:pt idx="21">
                  <c:v>15.63</c:v>
                </c:pt>
                <c:pt idx="22">
                  <c:v>31.37</c:v>
                </c:pt>
                <c:pt idx="23">
                  <c:v>30.56</c:v>
                </c:pt>
                <c:pt idx="24">
                  <c:v>36.23</c:v>
                </c:pt>
                <c:pt idx="25">
                  <c:v>45.08</c:v>
                </c:pt>
                <c:pt idx="26">
                  <c:v>34.24</c:v>
                </c:pt>
                <c:pt idx="27">
                  <c:v>42.76</c:v>
                </c:pt>
                <c:pt idx="28">
                  <c:v>38.12</c:v>
                </c:pt>
                <c:pt idx="29">
                  <c:v>31.06</c:v>
                </c:pt>
                <c:pt idx="30">
                  <c:v>37.65</c:v>
                </c:pt>
                <c:pt idx="31">
                  <c:v>52.46</c:v>
                </c:pt>
                <c:pt idx="32">
                  <c:v>88.64</c:v>
                </c:pt>
                <c:pt idx="33">
                  <c:v>117.68</c:v>
                </c:pt>
                <c:pt idx="34">
                  <c:v>109.13</c:v>
                </c:pt>
                <c:pt idx="35">
                  <c:v>70.53</c:v>
                </c:pt>
                <c:pt idx="36">
                  <c:v>81.24</c:v>
                </c:pt>
                <c:pt idx="37">
                  <c:v>95.08</c:v>
                </c:pt>
                <c:pt idx="38">
                  <c:v>99.83</c:v>
                </c:pt>
                <c:pt idx="39">
                  <c:v>82.15</c:v>
                </c:pt>
                <c:pt idx="40">
                  <c:v>80</c:v>
                </c:pt>
                <c:pt idx="41">
                  <c:v>92.62</c:v>
                </c:pt>
                <c:pt idx="42">
                  <c:v>77.36</c:v>
                </c:pt>
                <c:pt idx="43">
                  <c:v>55.38</c:v>
                </c:pt>
                <c:pt idx="44">
                  <c:v>93.28</c:v>
                </c:pt>
                <c:pt idx="45">
                  <c:v>93.18</c:v>
                </c:pt>
                <c:pt idx="46">
                  <c:v>107.68</c:v>
                </c:pt>
                <c:pt idx="47">
                  <c:v>171.69</c:v>
                </c:pt>
                <c:pt idx="48">
                  <c:v>216.68</c:v>
                </c:pt>
                <c:pt idx="49">
                  <c:v>200.93</c:v>
                </c:pt>
                <c:pt idx="50">
                  <c:v>177.46</c:v>
                </c:pt>
                <c:pt idx="51">
                  <c:v>170</c:v>
                </c:pt>
                <c:pt idx="52">
                  <c:v>154</c:v>
                </c:pt>
                <c:pt idx="53">
                  <c:v>149</c:v>
                </c:pt>
                <c:pt idx="54">
                  <c:v>98</c:v>
                </c:pt>
                <c:pt idx="55">
                  <c:v>105</c:v>
                </c:pt>
                <c:pt idx="56">
                  <c:v>136</c:v>
                </c:pt>
                <c:pt idx="57">
                  <c:v>259</c:v>
                </c:pt>
                <c:pt idx="58">
                  <c:v>278</c:v>
                </c:pt>
                <c:pt idx="59">
                  <c:v>190</c:v>
                </c:pt>
                <c:pt idx="60">
                  <c:v>128</c:v>
                </c:pt>
                <c:pt idx="61">
                  <c:v>86</c:v>
                </c:pt>
                <c:pt idx="62">
                  <c:v>36</c:v>
                </c:pt>
                <c:pt idx="63">
                  <c:v>46</c:v>
                </c:pt>
                <c:pt idx="64">
                  <c:v>134</c:v>
                </c:pt>
                <c:pt idx="65">
                  <c:v>212</c:v>
                </c:pt>
                <c:pt idx="66">
                  <c:v>273</c:v>
                </c:pt>
                <c:pt idx="67">
                  <c:v>331</c:v>
                </c:pt>
                <c:pt idx="68">
                  <c:v>448</c:v>
                </c:pt>
                <c:pt idx="69">
                  <c:v>402</c:v>
                </c:pt>
                <c:pt idx="70">
                  <c:v>367</c:v>
                </c:pt>
                <c:pt idx="71">
                  <c:v>492</c:v>
                </c:pt>
                <c:pt idx="72">
                  <c:v>564</c:v>
                </c:pt>
                <c:pt idx="73">
                  <c:v>893</c:v>
                </c:pt>
                <c:pt idx="74">
                  <c:v>1067</c:v>
                </c:pt>
                <c:pt idx="75">
                  <c:v>1248</c:v>
                </c:pt>
                <c:pt idx="76">
                  <c:v>1306</c:v>
                </c:pt>
                <c:pt idx="77">
                  <c:v>1089</c:v>
                </c:pt>
                <c:pt idx="78">
                  <c:v>1019</c:v>
                </c:pt>
                <c:pt idx="79">
                  <c:v>946</c:v>
                </c:pt>
                <c:pt idx="80">
                  <c:v>1131</c:v>
                </c:pt>
                <c:pt idx="81">
                  <c:v>1288</c:v>
                </c:pt>
                <c:pt idx="82">
                  <c:v>1734</c:v>
                </c:pt>
                <c:pt idx="83">
                  <c:v>1488</c:v>
                </c:pt>
                <c:pt idx="84">
                  <c:v>1375</c:v>
                </c:pt>
                <c:pt idx="85">
                  <c:v>1287</c:v>
                </c:pt>
                <c:pt idx="86">
                  <c:v>1604</c:v>
                </c:pt>
                <c:pt idx="87">
                  <c:v>1715</c:v>
                </c:pt>
                <c:pt idx="88">
                  <c:v>1770</c:v>
                </c:pt>
                <c:pt idx="89">
                  <c:v>2003</c:v>
                </c:pt>
                <c:pt idx="90">
                  <c:v>1922</c:v>
                </c:pt>
                <c:pt idx="91">
                  <c:v>1127</c:v>
                </c:pt>
                <c:pt idx="92">
                  <c:v>1101</c:v>
                </c:pt>
                <c:pt idx="93">
                  <c:v>922</c:v>
                </c:pt>
                <c:pt idx="94">
                  <c:v>704</c:v>
                </c:pt>
                <c:pt idx="95">
                  <c:v>550</c:v>
                </c:pt>
                <c:pt idx="96">
                  <c:v>398</c:v>
                </c:pt>
                <c:pt idx="97">
                  <c:v>253</c:v>
                </c:pt>
                <c:pt idx="98">
                  <c:v>165</c:v>
                </c:pt>
                <c:pt idx="99">
                  <c:v>152</c:v>
                </c:pt>
                <c:pt idx="100">
                  <c:v>106</c:v>
                </c:pt>
                <c:pt idx="101">
                  <c:v>96</c:v>
                </c:pt>
                <c:pt idx="102">
                  <c:v>100</c:v>
                </c:pt>
              </c:numCache>
            </c:numRef>
          </c:val>
          <c:smooth val="0"/>
        </c:ser>
        <c:ser>
          <c:idx val="3"/>
          <c:order val="3"/>
          <c:tx>
            <c:v>2003</c:v>
          </c:tx>
          <c:spPr>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000000"/>
              </a:solidFill>
              <a:ln>
                <a:solidFill>
                  <a:srgbClr val="000000"/>
                </a:solidFill>
              </a:ln>
            </c:spPr>
          </c:marker>
          <c:val>
            <c:numRef>
              <c:f>'[1]Chum 05'!$E$5:$E$110</c:f>
              <c:numCache>
                <c:ptCount val="106"/>
                <c:pt idx="21">
                  <c:v>1.93</c:v>
                </c:pt>
                <c:pt idx="22">
                  <c:v>1.93</c:v>
                </c:pt>
                <c:pt idx="23">
                  <c:v>1.81</c:v>
                </c:pt>
                <c:pt idx="24">
                  <c:v>5.85</c:v>
                </c:pt>
                <c:pt idx="25">
                  <c:v>1.76</c:v>
                </c:pt>
                <c:pt idx="26">
                  <c:v>3.53</c:v>
                </c:pt>
                <c:pt idx="27">
                  <c:v>10</c:v>
                </c:pt>
                <c:pt idx="28">
                  <c:v>3.86</c:v>
                </c:pt>
                <c:pt idx="29">
                  <c:v>1.71</c:v>
                </c:pt>
                <c:pt idx="30">
                  <c:v>3.31</c:v>
                </c:pt>
                <c:pt idx="31">
                  <c:v>11.48</c:v>
                </c:pt>
                <c:pt idx="32">
                  <c:v>3.44</c:v>
                </c:pt>
                <c:pt idx="33">
                  <c:v>1.95</c:v>
                </c:pt>
                <c:pt idx="34">
                  <c:v>16.62</c:v>
                </c:pt>
                <c:pt idx="35">
                  <c:v>10.23</c:v>
                </c:pt>
                <c:pt idx="36">
                  <c:v>16.1</c:v>
                </c:pt>
                <c:pt idx="37">
                  <c:v>20.67</c:v>
                </c:pt>
                <c:pt idx="38">
                  <c:v>46.63</c:v>
                </c:pt>
                <c:pt idx="39">
                  <c:v>62.31</c:v>
                </c:pt>
                <c:pt idx="40">
                  <c:v>70.15</c:v>
                </c:pt>
                <c:pt idx="41">
                  <c:v>101.54</c:v>
                </c:pt>
                <c:pt idx="42">
                  <c:v>73.75</c:v>
                </c:pt>
                <c:pt idx="43">
                  <c:v>83.2</c:v>
                </c:pt>
                <c:pt idx="44">
                  <c:v>99.63</c:v>
                </c:pt>
                <c:pt idx="45">
                  <c:v>84.62</c:v>
                </c:pt>
                <c:pt idx="46">
                  <c:v>94.53</c:v>
                </c:pt>
                <c:pt idx="47">
                  <c:v>74.31</c:v>
                </c:pt>
                <c:pt idx="48">
                  <c:v>0</c:v>
                </c:pt>
                <c:pt idx="49">
                  <c:v>69.97</c:v>
                </c:pt>
                <c:pt idx="50">
                  <c:v>55</c:v>
                </c:pt>
                <c:pt idx="51">
                  <c:v>105</c:v>
                </c:pt>
                <c:pt idx="52">
                  <c:v>116</c:v>
                </c:pt>
                <c:pt idx="53">
                  <c:v>183</c:v>
                </c:pt>
                <c:pt idx="54">
                  <c:v>160</c:v>
                </c:pt>
                <c:pt idx="55">
                  <c:v>167</c:v>
                </c:pt>
                <c:pt idx="56">
                  <c:v>218</c:v>
                </c:pt>
                <c:pt idx="57">
                  <c:v>220</c:v>
                </c:pt>
                <c:pt idx="58">
                  <c:v>159</c:v>
                </c:pt>
                <c:pt idx="59">
                  <c:v>211</c:v>
                </c:pt>
                <c:pt idx="60">
                  <c:v>256</c:v>
                </c:pt>
                <c:pt idx="61">
                  <c:v>167</c:v>
                </c:pt>
                <c:pt idx="62">
                  <c:v>240</c:v>
                </c:pt>
                <c:pt idx="63">
                  <c:v>138</c:v>
                </c:pt>
                <c:pt idx="64">
                  <c:v>207</c:v>
                </c:pt>
                <c:pt idx="65">
                  <c:v>187</c:v>
                </c:pt>
                <c:pt idx="66">
                  <c:v>217</c:v>
                </c:pt>
                <c:pt idx="67">
                  <c:v>244</c:v>
                </c:pt>
                <c:pt idx="68">
                  <c:v>246</c:v>
                </c:pt>
                <c:pt idx="69">
                  <c:v>280</c:v>
                </c:pt>
                <c:pt idx="70">
                  <c:v>359</c:v>
                </c:pt>
                <c:pt idx="71">
                  <c:v>368</c:v>
                </c:pt>
                <c:pt idx="72">
                  <c:v>340</c:v>
                </c:pt>
                <c:pt idx="73">
                  <c:v>446</c:v>
                </c:pt>
                <c:pt idx="74">
                  <c:v>558</c:v>
                </c:pt>
                <c:pt idx="75">
                  <c:v>613</c:v>
                </c:pt>
                <c:pt idx="76">
                  <c:v>443</c:v>
                </c:pt>
                <c:pt idx="77">
                  <c:v>411</c:v>
                </c:pt>
                <c:pt idx="78">
                  <c:v>446</c:v>
                </c:pt>
                <c:pt idx="79">
                  <c:v>418</c:v>
                </c:pt>
                <c:pt idx="80">
                  <c:v>328</c:v>
                </c:pt>
                <c:pt idx="81">
                  <c:v>389</c:v>
                </c:pt>
                <c:pt idx="82">
                  <c:v>415</c:v>
                </c:pt>
                <c:pt idx="83">
                  <c:v>548</c:v>
                </c:pt>
                <c:pt idx="84">
                  <c:v>629</c:v>
                </c:pt>
                <c:pt idx="85">
                  <c:v>763</c:v>
                </c:pt>
                <c:pt idx="86">
                  <c:v>704</c:v>
                </c:pt>
                <c:pt idx="87">
                  <c:v>671</c:v>
                </c:pt>
                <c:pt idx="88">
                  <c:v>749</c:v>
                </c:pt>
                <c:pt idx="89">
                  <c:v>743</c:v>
                </c:pt>
                <c:pt idx="90">
                  <c:v>1736.48</c:v>
                </c:pt>
                <c:pt idx="91">
                  <c:v>1717</c:v>
                </c:pt>
                <c:pt idx="92">
                  <c:v>1215</c:v>
                </c:pt>
                <c:pt idx="93">
                  <c:v>994.12</c:v>
                </c:pt>
                <c:pt idx="94">
                  <c:v>819</c:v>
                </c:pt>
                <c:pt idx="95">
                  <c:v>544</c:v>
                </c:pt>
                <c:pt idx="96">
                  <c:v>279</c:v>
                </c:pt>
                <c:pt idx="97">
                  <c:v>153</c:v>
                </c:pt>
                <c:pt idx="98">
                  <c:v>166</c:v>
                </c:pt>
                <c:pt idx="99">
                  <c:v>170</c:v>
                </c:pt>
                <c:pt idx="100">
                  <c:v>197</c:v>
                </c:pt>
                <c:pt idx="101">
                  <c:v>123.99</c:v>
                </c:pt>
              </c:numCache>
            </c:numRef>
          </c:val>
          <c:smooth val="0"/>
        </c:ser>
        <c:ser>
          <c:idx val="4"/>
          <c:order val="4"/>
          <c:tx>
            <c:v>2004</c:v>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'[1]Chum 05'!$A$5:$A$110</c:f>
              <c:numCache>
                <c:ptCount val="106"/>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pt idx="68">
                  <c:v>38215</c:v>
                </c:pt>
                <c:pt idx="69">
                  <c:v>38216</c:v>
                </c:pt>
                <c:pt idx="70">
                  <c:v>38217</c:v>
                </c:pt>
                <c:pt idx="71">
                  <c:v>38218</c:v>
                </c:pt>
                <c:pt idx="72">
                  <c:v>38219</c:v>
                </c:pt>
                <c:pt idx="73">
                  <c:v>38220</c:v>
                </c:pt>
                <c:pt idx="74">
                  <c:v>38221</c:v>
                </c:pt>
                <c:pt idx="75">
                  <c:v>38222</c:v>
                </c:pt>
                <c:pt idx="76">
                  <c:v>38223</c:v>
                </c:pt>
                <c:pt idx="77">
                  <c:v>38224</c:v>
                </c:pt>
                <c:pt idx="78">
                  <c:v>38225</c:v>
                </c:pt>
                <c:pt idx="79">
                  <c:v>38226</c:v>
                </c:pt>
                <c:pt idx="80">
                  <c:v>38227</c:v>
                </c:pt>
                <c:pt idx="81">
                  <c:v>38228</c:v>
                </c:pt>
                <c:pt idx="82">
                  <c:v>38229</c:v>
                </c:pt>
                <c:pt idx="83">
                  <c:v>38230</c:v>
                </c:pt>
                <c:pt idx="84">
                  <c:v>38231</c:v>
                </c:pt>
                <c:pt idx="85">
                  <c:v>38232</c:v>
                </c:pt>
                <c:pt idx="86">
                  <c:v>38233</c:v>
                </c:pt>
                <c:pt idx="87">
                  <c:v>38234</c:v>
                </c:pt>
                <c:pt idx="88">
                  <c:v>38235</c:v>
                </c:pt>
                <c:pt idx="89">
                  <c:v>38236</c:v>
                </c:pt>
                <c:pt idx="90">
                  <c:v>38237</c:v>
                </c:pt>
                <c:pt idx="91">
                  <c:v>38238</c:v>
                </c:pt>
                <c:pt idx="92">
                  <c:v>38239</c:v>
                </c:pt>
                <c:pt idx="93">
                  <c:v>38240</c:v>
                </c:pt>
                <c:pt idx="94">
                  <c:v>38241</c:v>
                </c:pt>
                <c:pt idx="95">
                  <c:v>38242</c:v>
                </c:pt>
                <c:pt idx="96">
                  <c:v>38243</c:v>
                </c:pt>
                <c:pt idx="97">
                  <c:v>38244</c:v>
                </c:pt>
                <c:pt idx="98">
                  <c:v>38245</c:v>
                </c:pt>
                <c:pt idx="99">
                  <c:v>38246</c:v>
                </c:pt>
                <c:pt idx="100">
                  <c:v>38247</c:v>
                </c:pt>
                <c:pt idx="101">
                  <c:v>38248</c:v>
                </c:pt>
                <c:pt idx="102">
                  <c:v>38249</c:v>
                </c:pt>
                <c:pt idx="103">
                  <c:v>38250</c:v>
                </c:pt>
                <c:pt idx="104">
                  <c:v>38251</c:v>
                </c:pt>
                <c:pt idx="105">
                  <c:v>38252</c:v>
                </c:pt>
              </c:numCache>
            </c:numRef>
          </c:cat>
          <c:val>
            <c:numRef>
              <c:f>'[1]Chum 05'!$F$5:$F$110</c:f>
              <c:numCache>
                <c:ptCount val="106"/>
                <c:pt idx="0">
                  <c:v>0</c:v>
                </c:pt>
                <c:pt idx="1">
                  <c:v>0</c:v>
                </c:pt>
                <c:pt idx="2">
                  <c:v>0</c:v>
                </c:pt>
                <c:pt idx="3">
                  <c:v>0</c:v>
                </c:pt>
                <c:pt idx="4">
                  <c:v>0</c:v>
                </c:pt>
                <c:pt idx="5">
                  <c:v>1.7299721682718299</c:v>
                </c:pt>
                <c:pt idx="6">
                  <c:v>0</c:v>
                </c:pt>
                <c:pt idx="7">
                  <c:v>0</c:v>
                </c:pt>
                <c:pt idx="8">
                  <c:v>3.3400985792983473</c:v>
                </c:pt>
                <c:pt idx="9">
                  <c:v>0</c:v>
                </c:pt>
                <c:pt idx="10">
                  <c:v>0</c:v>
                </c:pt>
                <c:pt idx="11">
                  <c:v>3.3095206174707448</c:v>
                </c:pt>
                <c:pt idx="12">
                  <c:v>1.8794048551292093</c:v>
                </c:pt>
                <c:pt idx="13">
                  <c:v>0</c:v>
                </c:pt>
                <c:pt idx="14">
                  <c:v>1.8495525966519673</c:v>
                </c:pt>
                <c:pt idx="15">
                  <c:v>0</c:v>
                </c:pt>
                <c:pt idx="16">
                  <c:v>0</c:v>
                </c:pt>
                <c:pt idx="17">
                  <c:v>0</c:v>
                </c:pt>
                <c:pt idx="18">
                  <c:v>0</c:v>
                </c:pt>
                <c:pt idx="19">
                  <c:v>3.6722203332199936</c:v>
                </c:pt>
                <c:pt idx="20">
                  <c:v>9.088422779963395</c:v>
                </c:pt>
                <c:pt idx="21">
                  <c:v>9.49471416954219</c:v>
                </c:pt>
                <c:pt idx="22">
                  <c:v>11.649587795669927</c:v>
                </c:pt>
                <c:pt idx="23">
                  <c:v>10.56041068263766</c:v>
                </c:pt>
                <c:pt idx="24">
                  <c:v>5.264761440497228</c:v>
                </c:pt>
                <c:pt idx="25">
                  <c:v>5.053321115941746</c:v>
                </c:pt>
                <c:pt idx="26">
                  <c:v>5.447552594523023</c:v>
                </c:pt>
                <c:pt idx="27">
                  <c:v>10.773962922936237</c:v>
                </c:pt>
                <c:pt idx="28">
                  <c:v>9.031421821754856</c:v>
                </c:pt>
                <c:pt idx="29">
                  <c:v>9.256481679880011</c:v>
                </c:pt>
                <c:pt idx="30">
                  <c:v>22.487386882357647</c:v>
                </c:pt>
                <c:pt idx="31">
                  <c:v>13.254728352582788</c:v>
                </c:pt>
                <c:pt idx="32">
                  <c:v>35.08273271749061</c:v>
                </c:pt>
                <c:pt idx="33">
                  <c:v>75.59978023319701</c:v>
                </c:pt>
                <c:pt idx="34">
                  <c:v>80.01445608962774</c:v>
                </c:pt>
                <c:pt idx="35">
                  <c:v>71.74416808280549</c:v>
                </c:pt>
                <c:pt idx="36">
                  <c:v>142.2681701648707</c:v>
                </c:pt>
                <c:pt idx="37">
                  <c:v>99.57678355501814</c:v>
                </c:pt>
                <c:pt idx="38">
                  <c:v>89.73515665570365</c:v>
                </c:pt>
                <c:pt idx="39">
                  <c:v>80.06</c:v>
                </c:pt>
                <c:pt idx="40">
                  <c:v>70.38175287888326</c:v>
                </c:pt>
                <c:pt idx="41">
                  <c:v>64.00074074931423</c:v>
                </c:pt>
                <c:pt idx="42">
                  <c:v>49.00056713619371</c:v>
                </c:pt>
                <c:pt idx="43">
                  <c:v>48.00055556198568</c:v>
                </c:pt>
                <c:pt idx="44">
                  <c:v>60.000694452482094</c:v>
                </c:pt>
                <c:pt idx="45">
                  <c:v>22.53932642892547</c:v>
                </c:pt>
                <c:pt idx="46">
                  <c:v>118.97934386391259</c:v>
                </c:pt>
                <c:pt idx="47">
                  <c:v>103.00119214342759</c:v>
                </c:pt>
                <c:pt idx="48">
                  <c:v>233.0026967904721</c:v>
                </c:pt>
                <c:pt idx="49">
                  <c:v>166.0019213185338</c:v>
                </c:pt>
                <c:pt idx="50">
                  <c:v>253.0029282746328</c:v>
                </c:pt>
                <c:pt idx="51">
                  <c:v>261.0030208682971</c:v>
                </c:pt>
                <c:pt idx="52">
                  <c:v>180.00208335744628</c:v>
                </c:pt>
                <c:pt idx="53">
                  <c:v>123.0014236275883</c:v>
                </c:pt>
                <c:pt idx="54">
                  <c:v>125.00144677600436</c:v>
                </c:pt>
                <c:pt idx="55">
                  <c:v>123.0014236275883</c:v>
                </c:pt>
                <c:pt idx="56">
                  <c:v>98.00113427238742</c:v>
                </c:pt>
                <c:pt idx="57">
                  <c:v>124.53056812267289</c:v>
                </c:pt>
                <c:pt idx="58">
                  <c:v>101.00116899501153</c:v>
                </c:pt>
                <c:pt idx="59">
                  <c:v>180.00208335744628</c:v>
                </c:pt>
                <c:pt idx="60">
                  <c:v>190.00219909952662</c:v>
                </c:pt>
                <c:pt idx="61">
                  <c:v>218.00252317735158</c:v>
                </c:pt>
                <c:pt idx="62">
                  <c:v>266.00307873933724</c:v>
                </c:pt>
                <c:pt idx="63">
                  <c:v>292.0033796687462</c:v>
                </c:pt>
                <c:pt idx="64">
                  <c:v>178.0020602090302</c:v>
                </c:pt>
                <c:pt idx="65">
                  <c:v>186.0021528026945</c:v>
                </c:pt>
                <c:pt idx="66">
                  <c:v>169.00195604115788</c:v>
                </c:pt>
                <c:pt idx="67">
                  <c:v>101.00116899501153</c:v>
                </c:pt>
                <c:pt idx="68">
                  <c:v>72.00083334297851</c:v>
                </c:pt>
                <c:pt idx="69">
                  <c:v>119.00137733075616</c:v>
                </c:pt>
                <c:pt idx="70">
                  <c:v>167.00193289274182</c:v>
                </c:pt>
                <c:pt idx="71">
                  <c:v>373.004317179597</c:v>
                </c:pt>
                <c:pt idx="72">
                  <c:v>493.0057060845612</c:v>
                </c:pt>
                <c:pt idx="73">
                  <c:v>552.0063889628352</c:v>
                </c:pt>
                <c:pt idx="74">
                  <c:v>535.2966652230402</c:v>
                </c:pt>
                <c:pt idx="75">
                  <c:v>438.14380418154</c:v>
                </c:pt>
                <c:pt idx="76">
                  <c:v>379.0043866248452</c:v>
                </c:pt>
                <c:pt idx="77">
                  <c:v>412.00476857371035</c:v>
                </c:pt>
                <c:pt idx="78">
                  <c:v>526.0060880334263</c:v>
                </c:pt>
                <c:pt idx="79">
                  <c:v>508.0058796976817</c:v>
                </c:pt>
                <c:pt idx="80">
                  <c:v>649.0075116610146</c:v>
                </c:pt>
                <c:pt idx="81">
                  <c:v>707.0081829650807</c:v>
                </c:pt>
                <c:pt idx="82">
                  <c:v>620.0071760089816</c:v>
                </c:pt>
                <c:pt idx="83">
                  <c:v>438.0050695031192</c:v>
                </c:pt>
                <c:pt idx="84">
                  <c:v>357.0041319922684</c:v>
                </c:pt>
                <c:pt idx="85">
                  <c:v>250.22506019051607</c:v>
                </c:pt>
                <c:pt idx="86">
                  <c:v>135.0015625180847</c:v>
                </c:pt>
                <c:pt idx="87">
                  <c:v>166.0019213185338</c:v>
                </c:pt>
                <c:pt idx="88">
                  <c:v>206.00238428685518</c:v>
                </c:pt>
                <c:pt idx="89">
                  <c:v>128.00148149862846</c:v>
                </c:pt>
                <c:pt idx="90">
                  <c:v>159.00184029907754</c:v>
                </c:pt>
                <c:pt idx="91">
                  <c:v>162.00187502170164</c:v>
                </c:pt>
                <c:pt idx="92">
                  <c:v>192.0022222479427</c:v>
                </c:pt>
                <c:pt idx="93">
                  <c:v>134.00155094387668</c:v>
                </c:pt>
                <c:pt idx="94">
                  <c:v>146.0016898343731</c:v>
                </c:pt>
                <c:pt idx="95">
                  <c:v>255.00295142304887</c:v>
                </c:pt>
                <c:pt idx="96">
                  <c:v>313.00362272711493</c:v>
                </c:pt>
                <c:pt idx="97">
                  <c:v>364.0042130117247</c:v>
                </c:pt>
                <c:pt idx="98">
                  <c:v>232.81949673073115</c:v>
                </c:pt>
                <c:pt idx="99">
                  <c:v>316.2618342861016</c:v>
                </c:pt>
                <c:pt idx="100">
                  <c:v>394.38480594549964</c:v>
                </c:pt>
                <c:pt idx="101">
                  <c:v>320.64000000000004</c:v>
                </c:pt>
                <c:pt idx="102">
                  <c:v>158.2669640012744</c:v>
                </c:pt>
                <c:pt idx="103">
                  <c:v>216</c:v>
                </c:pt>
                <c:pt idx="104">
                  <c:v>189.75700934579442</c:v>
                </c:pt>
                <c:pt idx="105">
                  <c:v>0</c:v>
                </c:pt>
              </c:numCache>
            </c:numRef>
          </c:val>
          <c:smooth val="0"/>
        </c:ser>
        <c:ser>
          <c:idx val="5"/>
          <c:order val="5"/>
          <c:tx>
            <c:v>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52"/>
            <c:spPr>
              <a:ln w="12700">
                <a:solidFill>
                  <a:srgbClr val="FF0000"/>
                </a:solidFill>
              </a:ln>
            </c:spPr>
            <c:marker>
              <c:size val="5"/>
              <c:spPr>
                <a:solidFill>
                  <a:srgbClr val="000080"/>
                </a:solidFill>
                <a:ln>
                  <a:solidFill>
                    <a:srgbClr val="000080"/>
                  </a:solidFill>
                </a:ln>
              </c:spPr>
            </c:marker>
          </c:dPt>
          <c:val>
            <c:numRef>
              <c:f>'[1]Chum 05'!$G$5:$G$110</c:f>
              <c:numCache>
                <c:ptCount val="106"/>
                <c:pt idx="7">
                  <c:v>0</c:v>
                </c:pt>
                <c:pt idx="8">
                  <c:v>0</c:v>
                </c:pt>
                <c:pt idx="9">
                  <c:v>0</c:v>
                </c:pt>
                <c:pt idx="10">
                  <c:v>0</c:v>
                </c:pt>
                <c:pt idx="11">
                  <c:v>0</c:v>
                </c:pt>
                <c:pt idx="12">
                  <c:v>0</c:v>
                </c:pt>
                <c:pt idx="13">
                  <c:v>0</c:v>
                </c:pt>
                <c:pt idx="14">
                  <c:v>0</c:v>
                </c:pt>
                <c:pt idx="15">
                  <c:v>0</c:v>
                </c:pt>
                <c:pt idx="16">
                  <c:v>0</c:v>
                </c:pt>
                <c:pt idx="17">
                  <c:v>0</c:v>
                </c:pt>
                <c:pt idx="18">
                  <c:v>1.635248694072224</c:v>
                </c:pt>
                <c:pt idx="19">
                  <c:v>0</c:v>
                </c:pt>
                <c:pt idx="20">
                  <c:v>1.9413112838718376</c:v>
                </c:pt>
                <c:pt idx="21">
                  <c:v>0</c:v>
                </c:pt>
                <c:pt idx="22">
                  <c:v>3.4086874186294236</c:v>
                </c:pt>
                <c:pt idx="23">
                  <c:v>5.248344706096745</c:v>
                </c:pt>
                <c:pt idx="24">
                  <c:v>8.353637312913332</c:v>
                </c:pt>
                <c:pt idx="25">
                  <c:v>11.269495220526581</c:v>
                </c:pt>
                <c:pt idx="26">
                  <c:v>15.872303076075198</c:v>
                </c:pt>
                <c:pt idx="27">
                  <c:v>13.045447682319189</c:v>
                </c:pt>
                <c:pt idx="28">
                  <c:v>30.408259033317695</c:v>
                </c:pt>
                <c:pt idx="29">
                  <c:v>43.19624380488653</c:v>
                </c:pt>
                <c:pt idx="30">
                  <c:v>72.37590586768488</c:v>
                </c:pt>
                <c:pt idx="31">
                  <c:v>58.775510204081634</c:v>
                </c:pt>
                <c:pt idx="32">
                  <c:v>79.04698370342135</c:v>
                </c:pt>
                <c:pt idx="33">
                  <c:v>76.72559941874546</c:v>
                </c:pt>
                <c:pt idx="34">
                  <c:v>109.8993474173211</c:v>
                </c:pt>
                <c:pt idx="35">
                  <c:v>104.20100502512561</c:v>
                </c:pt>
                <c:pt idx="36">
                  <c:v>128.0487804878049</c:v>
                </c:pt>
                <c:pt idx="37">
                  <c:v>145.86206896551727</c:v>
                </c:pt>
                <c:pt idx="38">
                  <c:v>142.28571428571428</c:v>
                </c:pt>
                <c:pt idx="39">
                  <c:v>122.6304999211481</c:v>
                </c:pt>
                <c:pt idx="40">
                  <c:v>200.53364523557144</c:v>
                </c:pt>
                <c:pt idx="41">
                  <c:v>122.89670752625194</c:v>
                </c:pt>
                <c:pt idx="42">
                  <c:v>279.72949673365383</c:v>
                </c:pt>
                <c:pt idx="43">
                  <c:v>327.60549059481434</c:v>
                </c:pt>
                <c:pt idx="44">
                  <c:v>239.67705206500364</c:v>
                </c:pt>
                <c:pt idx="45">
                  <c:v>368.26571233262285</c:v>
                </c:pt>
                <c:pt idx="46">
                  <c:v>313.52339695354374</c:v>
                </c:pt>
                <c:pt idx="47">
                  <c:v>377.00436347642915</c:v>
                </c:pt>
                <c:pt idx="48">
                  <c:v>739.0085533397378</c:v>
                </c:pt>
                <c:pt idx="49">
                  <c:v>957.0110765170894</c:v>
                </c:pt>
                <c:pt idx="50">
                  <c:v>974.0112732786258</c:v>
                </c:pt>
                <c:pt idx="51">
                  <c:v>991.0114700401625</c:v>
                </c:pt>
                <c:pt idx="52">
                  <c:v>1078.0124769962617</c:v>
                </c:pt>
                <c:pt idx="53">
                  <c:v>1065.012326531557</c:v>
                </c:pt>
                <c:pt idx="54">
                  <c:v>1176.0136112686491</c:v>
                </c:pt>
                <c:pt idx="55">
                  <c:v>1021.0118172664036</c:v>
                </c:pt>
                <c:pt idx="56">
                  <c:v>677.0078357388396</c:v>
                </c:pt>
                <c:pt idx="57">
                  <c:v>625.0072338800218</c:v>
                </c:pt>
                <c:pt idx="58">
                  <c:v>752.0087038044422</c:v>
                </c:pt>
                <c:pt idx="59">
                  <c:v>981.0113542980823</c:v>
                </c:pt>
                <c:pt idx="60">
                  <c:v>1399.9147848317002</c:v>
                </c:pt>
                <c:pt idx="61">
                  <c:v>1560.0180557645344</c:v>
                </c:pt>
                <c:pt idx="62">
                  <c:v>1496.0173150152202</c:v>
                </c:pt>
                <c:pt idx="63">
                  <c:v>1247.0144330374194</c:v>
                </c:pt>
                <c:pt idx="64">
                  <c:v>1045.0120950473965</c:v>
                </c:pt>
                <c:pt idx="65">
                  <c:v>879.0101737288626</c:v>
                </c:pt>
                <c:pt idx="66">
                  <c:v>673.0077894420075</c:v>
                </c:pt>
                <c:pt idx="67">
                  <c:v>576.0066667438281</c:v>
                </c:pt>
                <c:pt idx="68">
                  <c:v>469.00542830356835</c:v>
                </c:pt>
                <c:pt idx="69">
                  <c:v>561.0064931307076</c:v>
                </c:pt>
                <c:pt idx="70">
                  <c:v>705.0081598166646</c:v>
                </c:pt>
                <c:pt idx="71">
                  <c:v>924.0106945682242</c:v>
                </c:pt>
                <c:pt idx="72">
                  <c:v>1254.0145140568757</c:v>
                </c:pt>
                <c:pt idx="73">
                  <c:v>1250.0144677600435</c:v>
                </c:pt>
                <c:pt idx="74">
                  <c:v>1819.0210534844152</c:v>
                </c:pt>
                <c:pt idx="75">
                  <c:v>2703.0312850843184</c:v>
                </c:pt>
                <c:pt idx="76">
                  <c:v>3734.043218092802</c:v>
                </c:pt>
                <c:pt idx="77">
                  <c:v>3956.0457875669863</c:v>
                </c:pt>
                <c:pt idx="78">
                  <c:v>4327.902946273831</c:v>
                </c:pt>
                <c:pt idx="79">
                  <c:v>3571.0537452391027</c:v>
                </c:pt>
                <c:pt idx="80">
                  <c:v>2697.112860892388</c:v>
                </c:pt>
                <c:pt idx="81">
                  <c:v>2777.633289986996</c:v>
                </c:pt>
                <c:pt idx="82">
                  <c:v>2795.448798988622</c:v>
                </c:pt>
                <c:pt idx="83">
                  <c:v>2101.769165964617</c:v>
                </c:pt>
                <c:pt idx="84">
                  <c:v>1690.7492674759314</c:v>
                </c:pt>
                <c:pt idx="85">
                  <c:v>1470.4154427192616</c:v>
                </c:pt>
                <c:pt idx="86">
                  <c:v>1222.1476510067114</c:v>
                </c:pt>
                <c:pt idx="87">
                  <c:v>1029.002514668902</c:v>
                </c:pt>
                <c:pt idx="88">
                  <c:v>954.6074926883618</c:v>
                </c:pt>
                <c:pt idx="89">
                  <c:v>944.5096395641242</c:v>
                </c:pt>
                <c:pt idx="90">
                  <c:v>863.0343671416597</c:v>
                </c:pt>
                <c:pt idx="91">
                  <c:v>1045.8119577294974</c:v>
                </c:pt>
                <c:pt idx="92">
                  <c:v>1167.7039529015979</c:v>
                </c:pt>
                <c:pt idx="93">
                  <c:v>1087.704574066303</c:v>
                </c:pt>
                <c:pt idx="94">
                  <c:v>1169.4872863693206</c:v>
                </c:pt>
                <c:pt idx="95">
                  <c:v>1233.5309060118543</c:v>
                </c:pt>
                <c:pt idx="96">
                  <c:v>1294.7103274559192</c:v>
                </c:pt>
                <c:pt idx="97">
                  <c:v>1351.3784461152882</c:v>
                </c:pt>
                <c:pt idx="98">
                  <c:v>1121.7501051745899</c:v>
                </c:pt>
                <c:pt idx="99">
                  <c:v>893.8622129436326</c:v>
                </c:pt>
                <c:pt idx="100">
                  <c:v>440.52564646036456</c:v>
                </c:pt>
                <c:pt idx="101">
                  <c:v>376.7849686847599</c:v>
                </c:pt>
                <c:pt idx="102">
                  <c:v>308.4402889927752</c:v>
                </c:pt>
              </c:numCache>
            </c:numRef>
          </c:val>
          <c:smooth val="0"/>
        </c:ser>
        <c:marker val="1"/>
        <c:axId val="8578829"/>
        <c:axId val="10100598"/>
      </c:lineChart>
      <c:catAx>
        <c:axId val="8578829"/>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manualLayout>
              <c:xMode val="factor"/>
              <c:yMode val="factor"/>
              <c:x val="-0.00375"/>
              <c:y val="-0.00875"/>
            </c:manualLayout>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0100598"/>
        <c:crosses val="autoZero"/>
        <c:auto val="0"/>
        <c:lblOffset val="100"/>
        <c:tickLblSkip val="3"/>
        <c:noMultiLvlLbl val="0"/>
      </c:catAx>
      <c:valAx>
        <c:axId val="10100598"/>
        <c:scaling>
          <c:orientation val="minMax"/>
          <c:max val="4500"/>
          <c:min val="0"/>
        </c:scaling>
        <c:axPos val="l"/>
        <c:title>
          <c:tx>
            <c:rich>
              <a:bodyPr vert="horz" rot="-5400000" anchor="ctr"/>
              <a:lstStyle/>
              <a:p>
                <a:pPr algn="ctr">
                  <a:defRPr/>
                </a:pPr>
                <a:r>
                  <a:rPr lang="en-US" cap="none" sz="1200" b="1" i="0" u="none" baseline="0">
                    <a:latin typeface="Arial"/>
                    <a:ea typeface="Arial"/>
                    <a:cs typeface="Arial"/>
                  </a:rPr>
                  <a:t>Fish/24 hr</a:t>
                </a:r>
              </a:p>
            </c:rich>
          </c:tx>
          <c:layout>
            <c:manualLayout>
              <c:xMode val="factor"/>
              <c:yMode val="factor"/>
              <c:x val="-0.006"/>
              <c:y val="0.00275"/>
            </c:manualLayout>
          </c:layout>
          <c:overlay val="0"/>
          <c:spPr>
            <a:noFill/>
            <a:ln>
              <a:noFill/>
            </a:ln>
          </c:spPr>
        </c:title>
        <c:delete val="0"/>
        <c:numFmt formatCode="General" sourceLinked="1"/>
        <c:majorTickMark val="out"/>
        <c:minorTickMark val="none"/>
        <c:tickLblPos val="nextTo"/>
        <c:crossAx val="8578829"/>
        <c:crossesAt val="1"/>
        <c:crossBetween val="between"/>
        <c:dispUnits/>
        <c:majorUnit val="500"/>
      </c:valAx>
      <c:spPr>
        <a:noFill/>
      </c:spPr>
    </c:plotArea>
    <c:legend>
      <c:legendPos val="r"/>
      <c:layout>
        <c:manualLayout>
          <c:xMode val="edge"/>
          <c:yMode val="edge"/>
          <c:x val="0.44"/>
          <c:y val="0.2245"/>
          <c:w val="0.10075"/>
          <c:h val="0.28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400" b="1" i="0" u="none" baseline="0">
                <a:latin typeface="Arial"/>
                <a:ea typeface="Arial"/>
                <a:cs typeface="Arial"/>
              </a:rPr>
              <a:t>2000 - 2005 Chinook CPUE, Rapids</a:t>
            </a:r>
            <a:r>
              <a:rPr lang="en-US" cap="none" sz="1200" b="1" i="0" u="none" baseline="0">
                <a:latin typeface="Arial"/>
                <a:ea typeface="Arial"/>
                <a:cs typeface="Arial"/>
              </a:rPr>
              <a:t>
            (Rapids Research Center)</a:t>
            </a:r>
          </a:p>
        </c:rich>
      </c:tx>
      <c:layout>
        <c:manualLayout>
          <c:xMode val="factor"/>
          <c:yMode val="factor"/>
          <c:x val="0.00325"/>
          <c:y val="0.00475"/>
        </c:manualLayout>
      </c:layout>
      <c:spPr>
        <a:noFill/>
        <a:ln>
          <a:noFill/>
        </a:ln>
      </c:spPr>
    </c:title>
    <c:plotArea>
      <c:layout>
        <c:manualLayout>
          <c:xMode val="edge"/>
          <c:yMode val="edge"/>
          <c:x val="0.06025"/>
          <c:y val="0.14925"/>
          <c:w val="0.913"/>
          <c:h val="0.75725"/>
        </c:manualLayout>
      </c:layout>
      <c:barChart>
        <c:barDir val="col"/>
        <c:grouping val="clustered"/>
        <c:varyColors val="0"/>
        <c:ser>
          <c:idx val="4"/>
          <c:order val="0"/>
          <c:tx>
            <c:v>2005</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05'!$AA$5:$AA$72</c:f>
              <c:numCache>
                <c:ptCount val="68"/>
                <c:pt idx="7">
                  <c:v>1.8431606792388426</c:v>
                </c:pt>
                <c:pt idx="8">
                  <c:v>0</c:v>
                </c:pt>
                <c:pt idx="9">
                  <c:v>5.992925019074702</c:v>
                </c:pt>
                <c:pt idx="10">
                  <c:v>26.85732048492384</c:v>
                </c:pt>
                <c:pt idx="11">
                  <c:v>14.316783694774122</c:v>
                </c:pt>
                <c:pt idx="12">
                  <c:v>25.30120481927711</c:v>
                </c:pt>
                <c:pt idx="13">
                  <c:v>30.275796677247797</c:v>
                </c:pt>
                <c:pt idx="14">
                  <c:v>21.688231669747385</c:v>
                </c:pt>
                <c:pt idx="15">
                  <c:v>49.02498534168069</c:v>
                </c:pt>
                <c:pt idx="16">
                  <c:v>23.733003708281824</c:v>
                </c:pt>
                <c:pt idx="17">
                  <c:v>28.71505130655146</c:v>
                </c:pt>
                <c:pt idx="18">
                  <c:v>44.151714739950044</c:v>
                </c:pt>
                <c:pt idx="19">
                  <c:v>51.935081148564294</c:v>
                </c:pt>
                <c:pt idx="20">
                  <c:v>5.823933851615513</c:v>
                </c:pt>
                <c:pt idx="21">
                  <c:v>26.754195825850008</c:v>
                </c:pt>
                <c:pt idx="22">
                  <c:v>66.46940466327376</c:v>
                </c:pt>
                <c:pt idx="23">
                  <c:v>12.246137647559074</c:v>
                </c:pt>
                <c:pt idx="24">
                  <c:v>13.365819700661332</c:v>
                </c:pt>
                <c:pt idx="25">
                  <c:v>70.8368271004528</c:v>
                </c:pt>
                <c:pt idx="26">
                  <c:v>96.99740768712623</c:v>
                </c:pt>
                <c:pt idx="27">
                  <c:v>70.11928129246564</c:v>
                </c:pt>
                <c:pt idx="28">
                  <c:v>77.70999530736745</c:v>
                </c:pt>
                <c:pt idx="29">
                  <c:v>146.49160942526737</c:v>
                </c:pt>
                <c:pt idx="30">
                  <c:v>161.58341775111043</c:v>
                </c:pt>
                <c:pt idx="31">
                  <c:v>66.61224489795919</c:v>
                </c:pt>
                <c:pt idx="32">
                  <c:v>110.33641475269229</c:v>
                </c:pt>
                <c:pt idx="33">
                  <c:v>115.0883991281182</c:v>
                </c:pt>
                <c:pt idx="34">
                  <c:v>31.854883309368432</c:v>
                </c:pt>
                <c:pt idx="35">
                  <c:v>25.085427135678387</c:v>
                </c:pt>
                <c:pt idx="36">
                  <c:v>53.048780487804876</c:v>
                </c:pt>
                <c:pt idx="37">
                  <c:v>29.48275862068966</c:v>
                </c:pt>
                <c:pt idx="38">
                  <c:v>56.57142857142857</c:v>
                </c:pt>
                <c:pt idx="39">
                  <c:v>68.12805551174895</c:v>
                </c:pt>
                <c:pt idx="40">
                  <c:v>71.05522862677729</c:v>
                </c:pt>
                <c:pt idx="41">
                  <c:v>23.49495879178346</c:v>
                </c:pt>
                <c:pt idx="42">
                  <c:v>16.552041226843425</c:v>
                </c:pt>
                <c:pt idx="43">
                  <c:v>16.47178444331469</c:v>
                </c:pt>
                <c:pt idx="44">
                  <c:v>33.98405962115723</c:v>
                </c:pt>
                <c:pt idx="45">
                  <c:v>29.53074108327636</c:v>
                </c:pt>
                <c:pt idx="46">
                  <c:v>34.02579501821405</c:v>
                </c:pt>
                <c:pt idx="47">
                  <c:v>36.000416671489255</c:v>
                </c:pt>
                <c:pt idx="48">
                  <c:v>23.0002662067848</c:v>
                </c:pt>
                <c:pt idx="49">
                  <c:v>20.000231484160697</c:v>
                </c:pt>
                <c:pt idx="50">
                  <c:v>33.00038194886515</c:v>
                </c:pt>
                <c:pt idx="51">
                  <c:v>26.000300929408905</c:v>
                </c:pt>
                <c:pt idx="52">
                  <c:v>9.000104167872314</c:v>
                </c:pt>
                <c:pt idx="53">
                  <c:v>11.000127316288383</c:v>
                </c:pt>
                <c:pt idx="54">
                  <c:v>8.000092593664279</c:v>
                </c:pt>
                <c:pt idx="55">
                  <c:v>2.0000231484160698</c:v>
                </c:pt>
                <c:pt idx="56">
                  <c:v>6.00006944524821</c:v>
                </c:pt>
                <c:pt idx="57">
                  <c:v>1.0000115742080349</c:v>
                </c:pt>
                <c:pt idx="58">
                  <c:v>9.000104167872314</c:v>
                </c:pt>
                <c:pt idx="59">
                  <c:v>5.000057871040174</c:v>
                </c:pt>
                <c:pt idx="60">
                  <c:v>4.090328078397955</c:v>
                </c:pt>
                <c:pt idx="61">
                  <c:v>3.000034722624105</c:v>
                </c:pt>
                <c:pt idx="62">
                  <c:v>1.0000115742080349</c:v>
                </c:pt>
                <c:pt idx="63">
                  <c:v>2.0000231484160698</c:v>
                </c:pt>
                <c:pt idx="64">
                  <c:v>5.000057871040174</c:v>
                </c:pt>
                <c:pt idx="65">
                  <c:v>2.0000231484160698</c:v>
                </c:pt>
                <c:pt idx="66">
                  <c:v>0</c:v>
                </c:pt>
                <c:pt idx="67">
                  <c:v>1.0000115742080349</c:v>
                </c:pt>
              </c:numCache>
            </c:numRef>
          </c:val>
        </c:ser>
        <c:gapWidth val="0"/>
        <c:axId val="23796519"/>
        <c:axId val="12842080"/>
      </c:barChart>
      <c:lineChart>
        <c:grouping val="standard"/>
        <c:varyColors val="0"/>
        <c:ser>
          <c:idx val="5"/>
          <c:order val="1"/>
          <c:tx>
            <c:v>2004</c:v>
          </c:tx>
          <c:spPr>
            <a:ln w="12700">
              <a:solidFill/>
            </a:ln>
          </c:spPr>
          <c:extLst>
            <c:ext xmlns:c14="http://schemas.microsoft.com/office/drawing/2007/8/2/chart" uri="{6F2FDCE9-48DA-4B69-8628-5D25D57E5C99}">
              <c14:invertSolidFillFmt>
                <c14:spPr>
                  <a:solidFill>
                    <a:srgbClr val="000000"/>
                  </a:solidFill>
                </c14:spPr>
              </c14:invertSolidFillFmt>
            </c:ext>
          </c:extLst>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05'!$V$5:$V$72</c:f>
              <c:numCache>
                <c:ptCount val="68"/>
                <c:pt idx="0">
                  <c:v>7.066135979499483</c:v>
                </c:pt>
                <c:pt idx="1">
                  <c:v>1.7612524461839532</c:v>
                </c:pt>
                <c:pt idx="2">
                  <c:v>1.8435932999039795</c:v>
                </c:pt>
                <c:pt idx="3">
                  <c:v>0</c:v>
                </c:pt>
                <c:pt idx="4">
                  <c:v>9.021049114600736</c:v>
                </c:pt>
                <c:pt idx="5">
                  <c:v>6.9198886730873195</c:v>
                </c:pt>
                <c:pt idx="6">
                  <c:v>5.520884363884216</c:v>
                </c:pt>
                <c:pt idx="7">
                  <c:v>17.271556128115144</c:v>
                </c:pt>
                <c:pt idx="8">
                  <c:v>10.020295737895042</c:v>
                </c:pt>
                <c:pt idx="9">
                  <c:v>24.684538831484215</c:v>
                </c:pt>
                <c:pt idx="10">
                  <c:v>19.457865858652035</c:v>
                </c:pt>
                <c:pt idx="11">
                  <c:v>39.714247409648934</c:v>
                </c:pt>
                <c:pt idx="12">
                  <c:v>37.588097102584186</c:v>
                </c:pt>
                <c:pt idx="13">
                  <c:v>25.99054576708208</c:v>
                </c:pt>
                <c:pt idx="14">
                  <c:v>29.592841546431476</c:v>
                </c:pt>
                <c:pt idx="15">
                  <c:v>15.300498063087993</c:v>
                </c:pt>
                <c:pt idx="16">
                  <c:v>84.86842105263159</c:v>
                </c:pt>
                <c:pt idx="17">
                  <c:v>71.43307086614172</c:v>
                </c:pt>
                <c:pt idx="18">
                  <c:v>122.86907830415075</c:v>
                </c:pt>
                <c:pt idx="19">
                  <c:v>141.38048282896978</c:v>
                </c:pt>
                <c:pt idx="20">
                  <c:v>190.85687837923126</c:v>
                </c:pt>
                <c:pt idx="21">
                  <c:v>72.15982768852064</c:v>
                </c:pt>
                <c:pt idx="22">
                  <c:v>78.2186609137838</c:v>
                </c:pt>
                <c:pt idx="23">
                  <c:v>190.08739228747788</c:v>
                </c:pt>
                <c:pt idx="24">
                  <c:v>98.2755468892816</c:v>
                </c:pt>
                <c:pt idx="25">
                  <c:v>107.80418380675724</c:v>
                </c:pt>
                <c:pt idx="26">
                  <c:v>156.16317437632665</c:v>
                </c:pt>
                <c:pt idx="27">
                  <c:v>136.47019702385901</c:v>
                </c:pt>
                <c:pt idx="28">
                  <c:v>90.31421821754856</c:v>
                </c:pt>
                <c:pt idx="29">
                  <c:v>161.98842939790018</c:v>
                </c:pt>
                <c:pt idx="30">
                  <c:v>107.24753743893648</c:v>
                </c:pt>
                <c:pt idx="31">
                  <c:v>113.61195730785246</c:v>
                </c:pt>
                <c:pt idx="32">
                  <c:v>54.37823571211044</c:v>
                </c:pt>
                <c:pt idx="33">
                  <c:v>119.55314083389291</c:v>
                </c:pt>
                <c:pt idx="34">
                  <c:v>80.01445608962774</c:v>
                </c:pt>
                <c:pt idx="35">
                  <c:v>16.684690251815233</c:v>
                </c:pt>
                <c:pt idx="36">
                  <c:v>23.411217875231884</c:v>
                </c:pt>
                <c:pt idx="37">
                  <c:v>22.853688029020557</c:v>
                </c:pt>
                <c:pt idx="38">
                  <c:v>55.2216348650484</c:v>
                </c:pt>
                <c:pt idx="39">
                  <c:v>0</c:v>
                </c:pt>
                <c:pt idx="40">
                  <c:v>15.995852927018923</c:v>
                </c:pt>
                <c:pt idx="41">
                  <c:v>32.000370374657116</c:v>
                </c:pt>
                <c:pt idx="42">
                  <c:v>31.00035880044908</c:v>
                </c:pt>
                <c:pt idx="43">
                  <c:v>28.000324077824978</c:v>
                </c:pt>
                <c:pt idx="44">
                  <c:v>29.00033565203301</c:v>
                </c:pt>
                <c:pt idx="45">
                  <c:v>9.015730571570188</c:v>
                </c:pt>
                <c:pt idx="46">
                  <c:v>20.996354799513988</c:v>
                </c:pt>
                <c:pt idx="47">
                  <c:v>23.0002662067848</c:v>
                </c:pt>
                <c:pt idx="48">
                  <c:v>26.000300929408905</c:v>
                </c:pt>
                <c:pt idx="49">
                  <c:v>13.000150464704452</c:v>
                </c:pt>
                <c:pt idx="50">
                  <c:v>15.000173613120523</c:v>
                </c:pt>
                <c:pt idx="51">
                  <c:v>8.000092593664279</c:v>
                </c:pt>
                <c:pt idx="52">
                  <c:v>11.000127316288383</c:v>
                </c:pt>
                <c:pt idx="53">
                  <c:v>9.000104167872314</c:v>
                </c:pt>
                <c:pt idx="54">
                  <c:v>4.0000462968321395</c:v>
                </c:pt>
                <c:pt idx="55">
                  <c:v>4.0000462968321395</c:v>
                </c:pt>
                <c:pt idx="56">
                  <c:v>7.000081019456244</c:v>
                </c:pt>
                <c:pt idx="57">
                  <c:v>5.188773671778037</c:v>
                </c:pt>
                <c:pt idx="58">
                  <c:v>5.000057871040174</c:v>
                </c:pt>
                <c:pt idx="59">
                  <c:v>3.000034722624105</c:v>
                </c:pt>
                <c:pt idx="60">
                  <c:v>4.0000462968321395</c:v>
                </c:pt>
                <c:pt idx="61">
                  <c:v>1.0000115742080349</c:v>
                </c:pt>
                <c:pt idx="62">
                  <c:v>1.0000115742080349</c:v>
                </c:pt>
                <c:pt idx="63">
                  <c:v>6.00006944524821</c:v>
                </c:pt>
                <c:pt idx="64">
                  <c:v>2.0000231484160698</c:v>
                </c:pt>
                <c:pt idx="65">
                  <c:v>0</c:v>
                </c:pt>
                <c:pt idx="66">
                  <c:v>2.0000231484160698</c:v>
                </c:pt>
                <c:pt idx="67">
                  <c:v>1.0000115742080349</c:v>
                </c:pt>
              </c:numCache>
            </c:numRef>
          </c:val>
          <c:smooth val="0"/>
        </c:ser>
        <c:ser>
          <c:idx val="3"/>
          <c:order val="2"/>
          <c:tx>
            <c:v>2003</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05'!$Q$5:$Q$72</c:f>
              <c:numCache>
                <c:ptCount val="68"/>
                <c:pt idx="4">
                  <c:v>10.76</c:v>
                </c:pt>
                <c:pt idx="5">
                  <c:v>17.18</c:v>
                </c:pt>
                <c:pt idx="6">
                  <c:v>11.23</c:v>
                </c:pt>
                <c:pt idx="7">
                  <c:v>39.41</c:v>
                </c:pt>
                <c:pt idx="8">
                  <c:v>24.1</c:v>
                </c:pt>
                <c:pt idx="9">
                  <c:v>19.24</c:v>
                </c:pt>
                <c:pt idx="10">
                  <c:v>23.18</c:v>
                </c:pt>
                <c:pt idx="11">
                  <c:v>15.32</c:v>
                </c:pt>
                <c:pt idx="12">
                  <c:v>7.61</c:v>
                </c:pt>
                <c:pt idx="13">
                  <c:v>7.25</c:v>
                </c:pt>
                <c:pt idx="14">
                  <c:v>5.66</c:v>
                </c:pt>
                <c:pt idx="15">
                  <c:v>21.43</c:v>
                </c:pt>
                <c:pt idx="16">
                  <c:v>19.15</c:v>
                </c:pt>
                <c:pt idx="17">
                  <c:v>19.38</c:v>
                </c:pt>
                <c:pt idx="18">
                  <c:v>64</c:v>
                </c:pt>
                <c:pt idx="19">
                  <c:v>27.39</c:v>
                </c:pt>
                <c:pt idx="20">
                  <c:v>25.9</c:v>
                </c:pt>
                <c:pt idx="21">
                  <c:v>96.68</c:v>
                </c:pt>
                <c:pt idx="22">
                  <c:v>102.13</c:v>
                </c:pt>
                <c:pt idx="23">
                  <c:v>63.47</c:v>
                </c:pt>
                <c:pt idx="24">
                  <c:v>37.03</c:v>
                </c:pt>
                <c:pt idx="25">
                  <c:v>36.89</c:v>
                </c:pt>
                <c:pt idx="26">
                  <c:v>28.27</c:v>
                </c:pt>
                <c:pt idx="27">
                  <c:v>38</c:v>
                </c:pt>
                <c:pt idx="28">
                  <c:v>106.22</c:v>
                </c:pt>
                <c:pt idx="29">
                  <c:v>71.8</c:v>
                </c:pt>
                <c:pt idx="30">
                  <c:v>18.21</c:v>
                </c:pt>
                <c:pt idx="31">
                  <c:v>13.39</c:v>
                </c:pt>
                <c:pt idx="32">
                  <c:v>25.79</c:v>
                </c:pt>
                <c:pt idx="33">
                  <c:v>40.88</c:v>
                </c:pt>
                <c:pt idx="34">
                  <c:v>68.31</c:v>
                </c:pt>
                <c:pt idx="35">
                  <c:v>90.41</c:v>
                </c:pt>
                <c:pt idx="36">
                  <c:v>91.22</c:v>
                </c:pt>
                <c:pt idx="37">
                  <c:v>33.82</c:v>
                </c:pt>
                <c:pt idx="38">
                  <c:v>22.31</c:v>
                </c:pt>
                <c:pt idx="39">
                  <c:v>47.65</c:v>
                </c:pt>
                <c:pt idx="40">
                  <c:v>25.85</c:v>
                </c:pt>
                <c:pt idx="41">
                  <c:v>11.08</c:v>
                </c:pt>
                <c:pt idx="42">
                  <c:v>35.93</c:v>
                </c:pt>
                <c:pt idx="43">
                  <c:v>31.43</c:v>
                </c:pt>
                <c:pt idx="44">
                  <c:v>15.94</c:v>
                </c:pt>
                <c:pt idx="45">
                  <c:v>26.33</c:v>
                </c:pt>
                <c:pt idx="46">
                  <c:v>21.4</c:v>
                </c:pt>
                <c:pt idx="47">
                  <c:v>24.77</c:v>
                </c:pt>
                <c:pt idx="48">
                  <c:v>0</c:v>
                </c:pt>
                <c:pt idx="49">
                  <c:v>5.12</c:v>
                </c:pt>
                <c:pt idx="50">
                  <c:v>12</c:v>
                </c:pt>
                <c:pt idx="51">
                  <c:v>6</c:v>
                </c:pt>
                <c:pt idx="52">
                  <c:v>8</c:v>
                </c:pt>
                <c:pt idx="53">
                  <c:v>5</c:v>
                </c:pt>
                <c:pt idx="54">
                  <c:v>3</c:v>
                </c:pt>
                <c:pt idx="55">
                  <c:v>3</c:v>
                </c:pt>
                <c:pt idx="56">
                  <c:v>3</c:v>
                </c:pt>
                <c:pt idx="57">
                  <c:v>1</c:v>
                </c:pt>
                <c:pt idx="58">
                  <c:v>0</c:v>
                </c:pt>
                <c:pt idx="59">
                  <c:v>1</c:v>
                </c:pt>
                <c:pt idx="60">
                  <c:v>0</c:v>
                </c:pt>
                <c:pt idx="61">
                  <c:v>0</c:v>
                </c:pt>
                <c:pt idx="62">
                  <c:v>0</c:v>
                </c:pt>
                <c:pt idx="63">
                  <c:v>1</c:v>
                </c:pt>
                <c:pt idx="64">
                  <c:v>0</c:v>
                </c:pt>
                <c:pt idx="65">
                  <c:v>0</c:v>
                </c:pt>
                <c:pt idx="66">
                  <c:v>1</c:v>
                </c:pt>
                <c:pt idx="67">
                  <c:v>1</c:v>
                </c:pt>
              </c:numCache>
            </c:numRef>
          </c:val>
          <c:smooth val="0"/>
        </c:ser>
        <c:ser>
          <c:idx val="2"/>
          <c:order val="3"/>
          <c:tx>
            <c:v>2002</c:v>
          </c:tx>
          <c:extLst>
            <c:ext xmlns:c14="http://schemas.microsoft.com/office/drawing/2007/8/2/chart" uri="{6F2FDCE9-48DA-4B69-8628-5D25D57E5C99}">
              <c14:invertSolidFillFmt>
                <c14:spPr>
                  <a:solidFill>
                    <a:srgbClr val="000000"/>
                  </a:solidFill>
                </c14:spPr>
              </c14:invertSolidFillFmt>
            </c:ext>
          </c:extLst>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05'!$L$5:$L$72</c:f>
              <c:numCache>
                <c:ptCount val="68"/>
                <c:pt idx="8">
                  <c:v>19.42</c:v>
                </c:pt>
                <c:pt idx="9">
                  <c:v>19.93</c:v>
                </c:pt>
                <c:pt idx="10">
                  <c:v>63.01</c:v>
                </c:pt>
                <c:pt idx="11">
                  <c:v>71.83</c:v>
                </c:pt>
                <c:pt idx="12">
                  <c:v>71.72</c:v>
                </c:pt>
                <c:pt idx="13">
                  <c:v>39.12</c:v>
                </c:pt>
                <c:pt idx="14">
                  <c:v>55.37</c:v>
                </c:pt>
                <c:pt idx="15">
                  <c:v>71.61</c:v>
                </c:pt>
                <c:pt idx="16">
                  <c:v>70.07</c:v>
                </c:pt>
                <c:pt idx="17">
                  <c:v>50.61</c:v>
                </c:pt>
                <c:pt idx="18">
                  <c:v>65.94</c:v>
                </c:pt>
                <c:pt idx="19">
                  <c:v>71.71</c:v>
                </c:pt>
                <c:pt idx="20">
                  <c:v>22.97</c:v>
                </c:pt>
                <c:pt idx="21">
                  <c:v>42.99</c:v>
                </c:pt>
                <c:pt idx="22">
                  <c:v>103.9</c:v>
                </c:pt>
                <c:pt idx="23">
                  <c:v>66.6</c:v>
                </c:pt>
                <c:pt idx="24">
                  <c:v>59.77</c:v>
                </c:pt>
                <c:pt idx="25">
                  <c:v>43.12</c:v>
                </c:pt>
                <c:pt idx="26">
                  <c:v>58.97</c:v>
                </c:pt>
                <c:pt idx="27">
                  <c:v>37.62</c:v>
                </c:pt>
                <c:pt idx="28">
                  <c:v>27.73</c:v>
                </c:pt>
                <c:pt idx="29">
                  <c:v>58.46</c:v>
                </c:pt>
                <c:pt idx="30">
                  <c:v>56.47</c:v>
                </c:pt>
                <c:pt idx="31">
                  <c:v>14.99</c:v>
                </c:pt>
                <c:pt idx="32">
                  <c:v>26.07</c:v>
                </c:pt>
                <c:pt idx="33">
                  <c:v>48.56</c:v>
                </c:pt>
                <c:pt idx="34">
                  <c:v>10.1</c:v>
                </c:pt>
                <c:pt idx="35">
                  <c:v>11.14</c:v>
                </c:pt>
                <c:pt idx="36">
                  <c:v>20.78</c:v>
                </c:pt>
                <c:pt idx="37">
                  <c:v>55.46</c:v>
                </c:pt>
                <c:pt idx="38">
                  <c:v>21.53</c:v>
                </c:pt>
                <c:pt idx="39">
                  <c:v>27.38</c:v>
                </c:pt>
                <c:pt idx="40">
                  <c:v>30.91</c:v>
                </c:pt>
                <c:pt idx="41">
                  <c:v>18.9</c:v>
                </c:pt>
                <c:pt idx="42">
                  <c:v>7.93</c:v>
                </c:pt>
                <c:pt idx="43">
                  <c:v>14.77</c:v>
                </c:pt>
                <c:pt idx="44">
                  <c:v>15.55</c:v>
                </c:pt>
                <c:pt idx="45">
                  <c:v>13.55</c:v>
                </c:pt>
                <c:pt idx="46">
                  <c:v>20.08</c:v>
                </c:pt>
                <c:pt idx="47">
                  <c:v>14.77</c:v>
                </c:pt>
                <c:pt idx="48">
                  <c:v>13.87</c:v>
                </c:pt>
                <c:pt idx="49">
                  <c:v>0</c:v>
                </c:pt>
                <c:pt idx="50">
                  <c:v>0</c:v>
                </c:pt>
                <c:pt idx="51">
                  <c:v>2</c:v>
                </c:pt>
                <c:pt idx="52">
                  <c:v>3</c:v>
                </c:pt>
                <c:pt idx="53">
                  <c:v>1</c:v>
                </c:pt>
                <c:pt idx="54">
                  <c:v>6</c:v>
                </c:pt>
                <c:pt idx="55">
                  <c:v>9</c:v>
                </c:pt>
                <c:pt idx="56">
                  <c:v>0</c:v>
                </c:pt>
                <c:pt idx="57">
                  <c:v>0</c:v>
                </c:pt>
                <c:pt idx="58">
                  <c:v>7</c:v>
                </c:pt>
                <c:pt idx="59">
                  <c:v>0</c:v>
                </c:pt>
                <c:pt idx="60">
                  <c:v>0</c:v>
                </c:pt>
                <c:pt idx="61">
                  <c:v>1</c:v>
                </c:pt>
                <c:pt idx="62">
                  <c:v>1</c:v>
                </c:pt>
                <c:pt idx="63">
                  <c:v>0</c:v>
                </c:pt>
                <c:pt idx="64">
                  <c:v>1</c:v>
                </c:pt>
                <c:pt idx="65">
                  <c:v>0</c:v>
                </c:pt>
                <c:pt idx="66">
                  <c:v>1</c:v>
                </c:pt>
                <c:pt idx="67">
                  <c:v>0</c:v>
                </c:pt>
              </c:numCache>
            </c:numRef>
          </c:val>
          <c:smooth val="0"/>
        </c:ser>
        <c:ser>
          <c:idx val="0"/>
          <c:order val="4"/>
          <c:tx>
            <c:v>2001</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05'!$G$5:$G$72</c:f>
              <c:numCache>
                <c:ptCount val="68"/>
                <c:pt idx="16">
                  <c:v>19.46</c:v>
                </c:pt>
                <c:pt idx="17">
                  <c:v>36.63</c:v>
                </c:pt>
                <c:pt idx="18">
                  <c:v>57.27</c:v>
                </c:pt>
                <c:pt idx="19">
                  <c:v>32</c:v>
                </c:pt>
                <c:pt idx="20">
                  <c:v>68.48</c:v>
                </c:pt>
                <c:pt idx="21">
                  <c:v>101.74</c:v>
                </c:pt>
                <c:pt idx="22">
                  <c:v>85.22</c:v>
                </c:pt>
                <c:pt idx="23">
                  <c:v>104.66</c:v>
                </c:pt>
                <c:pt idx="24">
                  <c:v>153.95</c:v>
                </c:pt>
                <c:pt idx="25">
                  <c:v>191.24</c:v>
                </c:pt>
                <c:pt idx="26">
                  <c:v>156.28</c:v>
                </c:pt>
                <c:pt idx="27">
                  <c:v>150.91</c:v>
                </c:pt>
                <c:pt idx="28">
                  <c:v>98.18</c:v>
                </c:pt>
                <c:pt idx="29">
                  <c:v>173.62</c:v>
                </c:pt>
                <c:pt idx="30">
                  <c:v>249.05</c:v>
                </c:pt>
                <c:pt idx="31">
                  <c:v>229.77</c:v>
                </c:pt>
                <c:pt idx="32">
                  <c:v>161.95</c:v>
                </c:pt>
                <c:pt idx="33">
                  <c:v>340.47</c:v>
                </c:pt>
                <c:pt idx="34">
                  <c:v>513.61</c:v>
                </c:pt>
                <c:pt idx="35">
                  <c:v>498.81</c:v>
                </c:pt>
                <c:pt idx="36">
                  <c:v>346.52</c:v>
                </c:pt>
                <c:pt idx="37">
                  <c:v>373.9</c:v>
                </c:pt>
                <c:pt idx="38">
                  <c:v>400.3</c:v>
                </c:pt>
                <c:pt idx="39">
                  <c:v>251.55</c:v>
                </c:pt>
                <c:pt idx="40">
                  <c:v>55.77</c:v>
                </c:pt>
                <c:pt idx="41">
                  <c:v>46.81</c:v>
                </c:pt>
                <c:pt idx="42">
                  <c:v>95.13</c:v>
                </c:pt>
                <c:pt idx="43">
                  <c:v>88.71</c:v>
                </c:pt>
                <c:pt idx="44">
                  <c:v>82.29</c:v>
                </c:pt>
                <c:pt idx="45">
                  <c:v>71.04</c:v>
                </c:pt>
                <c:pt idx="46">
                  <c:v>49.32</c:v>
                </c:pt>
                <c:pt idx="47">
                  <c:v>19.32</c:v>
                </c:pt>
                <c:pt idx="48">
                  <c:v>45.29</c:v>
                </c:pt>
                <c:pt idx="49">
                  <c:v>27.65</c:v>
                </c:pt>
                <c:pt idx="50">
                  <c:v>30.33</c:v>
                </c:pt>
                <c:pt idx="51">
                  <c:v>33</c:v>
                </c:pt>
                <c:pt idx="52">
                  <c:v>17.32</c:v>
                </c:pt>
                <c:pt idx="53">
                  <c:v>20</c:v>
                </c:pt>
                <c:pt idx="54">
                  <c:v>17</c:v>
                </c:pt>
                <c:pt idx="55">
                  <c:v>20</c:v>
                </c:pt>
                <c:pt idx="56">
                  <c:v>13.41</c:v>
                </c:pt>
                <c:pt idx="57">
                  <c:v>3.92</c:v>
                </c:pt>
                <c:pt idx="58">
                  <c:v>13</c:v>
                </c:pt>
                <c:pt idx="59">
                  <c:v>6</c:v>
                </c:pt>
                <c:pt idx="60">
                  <c:v>2</c:v>
                </c:pt>
                <c:pt idx="61">
                  <c:v>6</c:v>
                </c:pt>
                <c:pt idx="62">
                  <c:v>3</c:v>
                </c:pt>
                <c:pt idx="63">
                  <c:v>1</c:v>
                </c:pt>
                <c:pt idx="64">
                  <c:v>0</c:v>
                </c:pt>
              </c:numCache>
            </c:numRef>
          </c:val>
          <c:smooth val="0"/>
        </c:ser>
        <c:ser>
          <c:idx val="1"/>
          <c:order val="5"/>
          <c:tx>
            <c:v>2000</c:v>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05'!$B$5:$B$72</c:f>
              <c:numCache>
                <c:ptCount val="68"/>
                <c:pt idx="13">
                  <c:v>7.955801104972375</c:v>
                </c:pt>
                <c:pt idx="14">
                  <c:v>17.632653061224488</c:v>
                </c:pt>
                <c:pt idx="15">
                  <c:v>25.29729729729729</c:v>
                </c:pt>
                <c:pt idx="17">
                  <c:v>32.85906040268457</c:v>
                </c:pt>
                <c:pt idx="18">
                  <c:v>43.69655172413793</c:v>
                </c:pt>
                <c:pt idx="19">
                  <c:v>37.27520435967302</c:v>
                </c:pt>
                <c:pt idx="20">
                  <c:v>42.98507462686567</c:v>
                </c:pt>
                <c:pt idx="21">
                  <c:v>73.40329835082458</c:v>
                </c:pt>
                <c:pt idx="22">
                  <c:v>86.76709154113558</c:v>
                </c:pt>
                <c:pt idx="23">
                  <c:v>59.689119170984455</c:v>
                </c:pt>
                <c:pt idx="24">
                  <c:v>52.11796246648792</c:v>
                </c:pt>
                <c:pt idx="25">
                  <c:v>72.57294429708224</c:v>
                </c:pt>
                <c:pt idx="26">
                  <c:v>88.12933025404156</c:v>
                </c:pt>
                <c:pt idx="27">
                  <c:v>85.64315352697095</c:v>
                </c:pt>
                <c:pt idx="28">
                  <c:v>140.10810810810807</c:v>
                </c:pt>
                <c:pt idx="29">
                  <c:v>91.2676056338028</c:v>
                </c:pt>
                <c:pt idx="30">
                  <c:v>48.257372654155496</c:v>
                </c:pt>
                <c:pt idx="31">
                  <c:v>85.83941605839416</c:v>
                </c:pt>
                <c:pt idx="32">
                  <c:v>71.7948717948718</c:v>
                </c:pt>
                <c:pt idx="33">
                  <c:v>34.468085106382986</c:v>
                </c:pt>
                <c:pt idx="34">
                  <c:v>26.145251396648035</c:v>
                </c:pt>
                <c:pt idx="35">
                  <c:v>37.73793103448275</c:v>
                </c:pt>
                <c:pt idx="36">
                  <c:v>50.10309278350515</c:v>
                </c:pt>
                <c:pt idx="37">
                  <c:v>38.6058981233244</c:v>
                </c:pt>
                <c:pt idx="38">
                  <c:v>55.6701030927835</c:v>
                </c:pt>
                <c:pt idx="39">
                  <c:v>36.52870493991989</c:v>
                </c:pt>
                <c:pt idx="40">
                  <c:v>54.44589308996089</c:v>
                </c:pt>
                <c:pt idx="41">
                  <c:v>34.98721227621484</c:v>
                </c:pt>
                <c:pt idx="42">
                  <c:v>35.303225806451614</c:v>
                </c:pt>
                <c:pt idx="43">
                  <c:v>39.47780678851176</c:v>
                </c:pt>
                <c:pt idx="45">
                  <c:v>31.184713375796182</c:v>
                </c:pt>
                <c:pt idx="46">
                  <c:v>31.53284671532847</c:v>
                </c:pt>
                <c:pt idx="47">
                  <c:v>18.701298701298704</c:v>
                </c:pt>
                <c:pt idx="48">
                  <c:v>6.016713091922007</c:v>
                </c:pt>
                <c:pt idx="49">
                  <c:v>8.921933085501859</c:v>
                </c:pt>
                <c:pt idx="50">
                  <c:v>5.230024213075061</c:v>
                </c:pt>
              </c:numCache>
            </c:numRef>
          </c:val>
          <c:smooth val="0"/>
        </c:ser>
        <c:axId val="23796519"/>
        <c:axId val="12842080"/>
      </c:lineChart>
      <c:catAx>
        <c:axId val="23796519"/>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a:lstStyle/>
          <a:p>
            <a:pPr>
              <a:defRPr lang="en-US" cap="none" sz="1200" b="0" i="0" u="none" baseline="0">
                <a:latin typeface="Arial"/>
                <a:ea typeface="Arial"/>
                <a:cs typeface="Arial"/>
              </a:defRPr>
            </a:pPr>
          </a:p>
        </c:txPr>
        <c:crossAx val="12842080"/>
        <c:crosses val="autoZero"/>
        <c:auto val="0"/>
        <c:lblOffset val="100"/>
        <c:tickLblSkip val="7"/>
        <c:noMultiLvlLbl val="0"/>
      </c:catAx>
      <c:valAx>
        <c:axId val="12842080"/>
        <c:scaling>
          <c:orientation val="minMax"/>
        </c:scaling>
        <c:axPos val="l"/>
        <c:title>
          <c:tx>
            <c:rich>
              <a:bodyPr vert="horz" rot="-5400000" anchor="ctr"/>
              <a:lstStyle/>
              <a:p>
                <a:pPr algn="ctr">
                  <a:defRPr/>
                </a:pPr>
                <a:r>
                  <a:rPr lang="en-US" cap="none" sz="1200" b="1" i="0" u="none" baseline="0">
                    <a:latin typeface="Arial"/>
                    <a:ea typeface="Arial"/>
                    <a:cs typeface="Arial"/>
                  </a:rPr>
                  <a:t>Fish/24 hr</a:t>
                </a:r>
              </a:p>
            </c:rich>
          </c:tx>
          <c:layout/>
          <c:overlay val="0"/>
          <c:spPr>
            <a:noFill/>
            <a:ln>
              <a:noFill/>
            </a:ln>
          </c:spPr>
        </c:title>
        <c:delete val="0"/>
        <c:numFmt formatCode="0" sourceLinked="0"/>
        <c:majorTickMark val="out"/>
        <c:minorTickMark val="none"/>
        <c:tickLblPos val="nextTo"/>
        <c:crossAx val="23796519"/>
        <c:crossesAt val="1"/>
        <c:crossBetween val="between"/>
        <c:dispUnits/>
      </c:valAx>
      <c:spPr>
        <a:noFill/>
      </c:spPr>
    </c:plotArea>
    <c:legend>
      <c:legendPos val="r"/>
      <c:layout>
        <c:manualLayout>
          <c:xMode val="edge"/>
          <c:yMode val="edge"/>
          <c:x val="0.117"/>
          <c:y val="0.18525"/>
          <c:w val="0.13175"/>
          <c:h val="0.239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2002 to 2005 Large Chinook Cummulative CPUE Compared to All Chinnok Cummulative CPUE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6775"/>
          <c:y val="0.14825"/>
          <c:w val="0.9185"/>
          <c:h val="0.76925"/>
        </c:manualLayout>
      </c:layout>
      <c:lineChart>
        <c:grouping val="standard"/>
        <c:varyColors val="0"/>
        <c:ser>
          <c:idx val="0"/>
          <c:order val="0"/>
          <c:tx>
            <c:v>2002 Large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05'!$P$5:$P$72</c:f>
              <c:numCache>
                <c:ptCount val="68"/>
                <c:pt idx="8">
                  <c:v>14.565000000000001</c:v>
                </c:pt>
                <c:pt idx="9">
                  <c:v>32.502</c:v>
                </c:pt>
                <c:pt idx="10">
                  <c:v>87.63575</c:v>
                </c:pt>
                <c:pt idx="11">
                  <c:v>148.1241710526316</c:v>
                </c:pt>
                <c:pt idx="12">
                  <c:v>205.85002471116817</c:v>
                </c:pt>
                <c:pt idx="13">
                  <c:v>238.1665464502986</c:v>
                </c:pt>
                <c:pt idx="14">
                  <c:v>293.5365464502986</c:v>
                </c:pt>
                <c:pt idx="15">
                  <c:v>347.2440464502986</c:v>
                </c:pt>
                <c:pt idx="16">
                  <c:v>392.01099089474303</c:v>
                </c:pt>
                <c:pt idx="17">
                  <c:v>427.0486832024353</c:v>
                </c:pt>
                <c:pt idx="18">
                  <c:v>476.5036832024353</c:v>
                </c:pt>
                <c:pt idx="19">
                  <c:v>516.1328937287511</c:v>
                </c:pt>
                <c:pt idx="20">
                  <c:v>521.8753937287511</c:v>
                </c:pt>
                <c:pt idx="21">
                  <c:v>525.7835755469329</c:v>
                </c:pt>
                <c:pt idx="22">
                  <c:v>572.8326321507064</c:v>
                </c:pt>
                <c:pt idx="23">
                  <c:v>612.4326321507065</c:v>
                </c:pt>
                <c:pt idx="24">
                  <c:v>639.6008139688882</c:v>
                </c:pt>
                <c:pt idx="25">
                  <c:v>663.1208139688882</c:v>
                </c:pt>
                <c:pt idx="26">
                  <c:v>693.5569430011462</c:v>
                </c:pt>
                <c:pt idx="27">
                  <c:v>709.9134647402767</c:v>
                </c:pt>
                <c:pt idx="28">
                  <c:v>716.8459647402767</c:v>
                </c:pt>
                <c:pt idx="29">
                  <c:v>737.5898357080187</c:v>
                </c:pt>
                <c:pt idx="30">
                  <c:v>760.1778357080186</c:v>
                </c:pt>
                <c:pt idx="31">
                  <c:v>765.7990857080187</c:v>
                </c:pt>
                <c:pt idx="32">
                  <c:v>772.7510857080186</c:v>
                </c:pt>
                <c:pt idx="33">
                  <c:v>790.2326857080186</c:v>
                </c:pt>
                <c:pt idx="34">
                  <c:v>792.2526857080186</c:v>
                </c:pt>
                <c:pt idx="35">
                  <c:v>797.8226857080186</c:v>
                </c:pt>
                <c:pt idx="36">
                  <c:v>807.2681402534732</c:v>
                </c:pt>
                <c:pt idx="37">
                  <c:v>834.9981402534733</c:v>
                </c:pt>
                <c:pt idx="38">
                  <c:v>844.7845038898369</c:v>
                </c:pt>
                <c:pt idx="39">
                  <c:v>856.5187896041226</c:v>
                </c:pt>
                <c:pt idx="40">
                  <c:v>878.3376131335344</c:v>
                </c:pt>
                <c:pt idx="41">
                  <c:v>887.7876131335345</c:v>
                </c:pt>
                <c:pt idx="42">
                  <c:v>893.7351131335345</c:v>
                </c:pt>
                <c:pt idx="43">
                  <c:v>901.1201131335345</c:v>
                </c:pt>
                <c:pt idx="44">
                  <c:v>910.8388631335345</c:v>
                </c:pt>
                <c:pt idx="45">
                  <c:v>919.3076131335345</c:v>
                </c:pt>
                <c:pt idx="46">
                  <c:v>935.7367040426253</c:v>
                </c:pt>
                <c:pt idx="47">
                  <c:v>948.6604540426254</c:v>
                </c:pt>
                <c:pt idx="48">
                  <c:v>959.0629540426254</c:v>
                </c:pt>
                <c:pt idx="49">
                  <c:v>959.0629540426254</c:v>
                </c:pt>
                <c:pt idx="50">
                  <c:v>959.0629540426254</c:v>
                </c:pt>
                <c:pt idx="51">
                  <c:v>961.0629540426254</c:v>
                </c:pt>
                <c:pt idx="52">
                  <c:v>964.0629540426254</c:v>
                </c:pt>
                <c:pt idx="53">
                  <c:v>965.0629540426254</c:v>
                </c:pt>
                <c:pt idx="54">
                  <c:v>971.0629540426254</c:v>
                </c:pt>
                <c:pt idx="55">
                  <c:v>980.0629540426254</c:v>
                </c:pt>
                <c:pt idx="56">
                  <c:v>980.0629540426254</c:v>
                </c:pt>
                <c:pt idx="57">
                  <c:v>980.0629540426254</c:v>
                </c:pt>
                <c:pt idx="58">
                  <c:v>987.0629540426254</c:v>
                </c:pt>
                <c:pt idx="59">
                  <c:v>987.0629540426254</c:v>
                </c:pt>
                <c:pt idx="60">
                  <c:v>987.0629540426254</c:v>
                </c:pt>
                <c:pt idx="61">
                  <c:v>988.0629540426254</c:v>
                </c:pt>
                <c:pt idx="62">
                  <c:v>989.0629540426254</c:v>
                </c:pt>
                <c:pt idx="63">
                  <c:v>989.0629540426254</c:v>
                </c:pt>
                <c:pt idx="64">
                  <c:v>990.0629540426254</c:v>
                </c:pt>
                <c:pt idx="65">
                  <c:v>990.0629540426254</c:v>
                </c:pt>
                <c:pt idx="66">
                  <c:v>991.0629540426254</c:v>
                </c:pt>
                <c:pt idx="67">
                  <c:v>991.0629540426254</c:v>
                </c:pt>
              </c:numCache>
            </c:numRef>
          </c:val>
          <c:smooth val="0"/>
        </c:ser>
        <c:ser>
          <c:idx val="1"/>
          <c:order val="1"/>
          <c:tx>
            <c:v>2003 Large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05'!$U$5:$U$72</c:f>
              <c:numCache>
                <c:ptCount val="68"/>
                <c:pt idx="4">
                  <c:v>10.76</c:v>
                </c:pt>
                <c:pt idx="5">
                  <c:v>27.939999999999998</c:v>
                </c:pt>
                <c:pt idx="6">
                  <c:v>39.17</c:v>
                </c:pt>
                <c:pt idx="7">
                  <c:v>78.58</c:v>
                </c:pt>
                <c:pt idx="8">
                  <c:v>100.82615384615384</c:v>
                </c:pt>
                <c:pt idx="9">
                  <c:v>120.06615384615384</c:v>
                </c:pt>
                <c:pt idx="10">
                  <c:v>141.31448717948717</c:v>
                </c:pt>
                <c:pt idx="11">
                  <c:v>156.63448717948717</c:v>
                </c:pt>
                <c:pt idx="12">
                  <c:v>159.67848717948718</c:v>
                </c:pt>
                <c:pt idx="13">
                  <c:v>165.11598717948718</c:v>
                </c:pt>
                <c:pt idx="14">
                  <c:v>168.88932051282052</c:v>
                </c:pt>
                <c:pt idx="15">
                  <c:v>188.3711386946387</c:v>
                </c:pt>
                <c:pt idx="16">
                  <c:v>203.69113869463868</c:v>
                </c:pt>
                <c:pt idx="17">
                  <c:v>219.19513869463867</c:v>
                </c:pt>
                <c:pt idx="18">
                  <c:v>271.08703058653055</c:v>
                </c:pt>
                <c:pt idx="19">
                  <c:v>296.520602015102</c:v>
                </c:pt>
                <c:pt idx="20">
                  <c:v>313.17060201510196</c:v>
                </c:pt>
                <c:pt idx="21">
                  <c:v>382.78020201510196</c:v>
                </c:pt>
                <c:pt idx="22">
                  <c:v>465.6403906943473</c:v>
                </c:pt>
                <c:pt idx="23">
                  <c:v>509.162676408633</c:v>
                </c:pt>
                <c:pt idx="24">
                  <c:v>544.243729040212</c:v>
                </c:pt>
                <c:pt idx="25">
                  <c:v>575.863729040212</c:v>
                </c:pt>
                <c:pt idx="26">
                  <c:v>593.532479040212</c:v>
                </c:pt>
                <c:pt idx="27">
                  <c:v>619.532479040212</c:v>
                </c:pt>
                <c:pt idx="28">
                  <c:v>710.3022972220302</c:v>
                </c:pt>
                <c:pt idx="29">
                  <c:v>775.264201983935</c:v>
                </c:pt>
                <c:pt idx="30">
                  <c:v>786.8523838021168</c:v>
                </c:pt>
                <c:pt idx="31">
                  <c:v>794.5038123735454</c:v>
                </c:pt>
                <c:pt idx="32">
                  <c:v>809.9778123735455</c:v>
                </c:pt>
                <c:pt idx="33">
                  <c:v>845.0178123735454</c:v>
                </c:pt>
                <c:pt idx="34">
                  <c:v>905.9429475086806</c:v>
                </c:pt>
                <c:pt idx="35">
                  <c:v>987.8237022256617</c:v>
                </c:pt>
                <c:pt idx="36">
                  <c:v>1070.1005649707597</c:v>
                </c:pt>
                <c:pt idx="37">
                  <c:v>1094.5261205263153</c:v>
                </c:pt>
                <c:pt idx="38">
                  <c:v>1111.2586205263153</c:v>
                </c:pt>
                <c:pt idx="39">
                  <c:v>1144.2470820647768</c:v>
                </c:pt>
                <c:pt idx="40">
                  <c:v>1160.864939207634</c:v>
                </c:pt>
                <c:pt idx="41">
                  <c:v>1168.2516058743008</c:v>
                </c:pt>
                <c:pt idx="42">
                  <c:v>1194.7263427164062</c:v>
                </c:pt>
                <c:pt idx="43">
                  <c:v>1215.0634015399355</c:v>
                </c:pt>
                <c:pt idx="44">
                  <c:v>1231.0034015399356</c:v>
                </c:pt>
                <c:pt idx="45">
                  <c:v>1255.4526872542212</c:v>
                </c:pt>
                <c:pt idx="46">
                  <c:v>1275.0693539208878</c:v>
                </c:pt>
                <c:pt idx="47">
                  <c:v>1299.8393539208878</c:v>
                </c:pt>
                <c:pt idx="48">
                  <c:v>1299.8393539208878</c:v>
                </c:pt>
                <c:pt idx="49">
                  <c:v>1304.9593539208877</c:v>
                </c:pt>
                <c:pt idx="50">
                  <c:v>1314.9593539208877</c:v>
                </c:pt>
                <c:pt idx="51">
                  <c:v>1319.9593539208877</c:v>
                </c:pt>
                <c:pt idx="52">
                  <c:v>1326.9593539208877</c:v>
                </c:pt>
                <c:pt idx="53">
                  <c:v>1329.9593539208877</c:v>
                </c:pt>
                <c:pt idx="54">
                  <c:v>1331.9593539208877</c:v>
                </c:pt>
                <c:pt idx="55">
                  <c:v>1334.9593539208877</c:v>
                </c:pt>
                <c:pt idx="56">
                  <c:v>1337.9593539208877</c:v>
                </c:pt>
                <c:pt idx="57">
                  <c:v>1338.9593539208877</c:v>
                </c:pt>
                <c:pt idx="58">
                  <c:v>1338.9593539208877</c:v>
                </c:pt>
                <c:pt idx="59">
                  <c:v>1339.9593539208877</c:v>
                </c:pt>
                <c:pt idx="60">
                  <c:v>1339.9593539208877</c:v>
                </c:pt>
                <c:pt idx="61">
                  <c:v>1339.9593539208877</c:v>
                </c:pt>
                <c:pt idx="62">
                  <c:v>1339.9593539208877</c:v>
                </c:pt>
                <c:pt idx="63">
                  <c:v>1340.9593539208877</c:v>
                </c:pt>
                <c:pt idx="64">
                  <c:v>1340.9593539208877</c:v>
                </c:pt>
                <c:pt idx="65">
                  <c:v>1340.9593539208877</c:v>
                </c:pt>
                <c:pt idx="66">
                  <c:v>1341.9593539208877</c:v>
                </c:pt>
                <c:pt idx="67">
                  <c:v>1342.9593539208877</c:v>
                </c:pt>
              </c:numCache>
            </c:numRef>
          </c:val>
          <c:smooth val="0"/>
        </c:ser>
        <c:ser>
          <c:idx val="2"/>
          <c:order val="2"/>
          <c:tx>
            <c:v>2004 Large</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05'!$Z$5:$Z$72</c:f>
              <c:numCache>
                <c:ptCount val="68"/>
                <c:pt idx="0">
                  <c:v>7.07</c:v>
                </c:pt>
                <c:pt idx="1">
                  <c:v>8.831252446183953</c:v>
                </c:pt>
                <c:pt idx="2">
                  <c:v>10.674845746087932</c:v>
                </c:pt>
                <c:pt idx="3">
                  <c:v>10.674845746087932</c:v>
                </c:pt>
                <c:pt idx="4">
                  <c:v>19.695894860688668</c:v>
                </c:pt>
                <c:pt idx="5">
                  <c:v>26.61578353377599</c:v>
                </c:pt>
                <c:pt idx="6">
                  <c:v>32.1366678976602</c:v>
                </c:pt>
                <c:pt idx="7">
                  <c:v>49.40822402577535</c:v>
                </c:pt>
                <c:pt idx="8">
                  <c:v>59.42851976367039</c:v>
                </c:pt>
                <c:pt idx="9">
                  <c:v>79.99896878990722</c:v>
                </c:pt>
                <c:pt idx="10">
                  <c:v>97.68793775231816</c:v>
                </c:pt>
                <c:pt idx="11">
                  <c:v>135.74742485323173</c:v>
                </c:pt>
                <c:pt idx="12">
                  <c:v>169.5767122455575</c:v>
                </c:pt>
                <c:pt idx="13">
                  <c:v>193.710790457848</c:v>
                </c:pt>
                <c:pt idx="14">
                  <c:v>217.75497421432357</c:v>
                </c:pt>
                <c:pt idx="15">
                  <c:v>231.14291001952557</c:v>
                </c:pt>
                <c:pt idx="16">
                  <c:v>306.1429100195256</c:v>
                </c:pt>
                <c:pt idx="17">
                  <c:v>363.96968167306886</c:v>
                </c:pt>
                <c:pt idx="18">
                  <c:v>456.1214904011819</c:v>
                </c:pt>
                <c:pt idx="19">
                  <c:v>573.6325410642218</c:v>
                </c:pt>
                <c:pt idx="20">
                  <c:v>720.8649900996287</c:v>
                </c:pt>
                <c:pt idx="21">
                  <c:v>777.8332751168819</c:v>
                </c:pt>
                <c:pt idx="22">
                  <c:v>836.0812140952315</c:v>
                </c:pt>
                <c:pt idx="23">
                  <c:v>989.2071689934776</c:v>
                </c:pt>
                <c:pt idx="24">
                  <c:v>1047.1195448389471</c:v>
                </c:pt>
                <c:pt idx="25">
                  <c:v>1114.4971597181705</c:v>
                </c:pt>
                <c:pt idx="26">
                  <c:v>1214.368957284426</c:v>
                </c:pt>
                <c:pt idx="27">
                  <c:v>1309.538963103696</c:v>
                </c:pt>
                <c:pt idx="28">
                  <c:v>1372.75891585598</c:v>
                </c:pt>
                <c:pt idx="29">
                  <c:v>1465.32373265478</c:v>
                </c:pt>
                <c:pt idx="30">
                  <c:v>1524.1368983471</c:v>
                </c:pt>
                <c:pt idx="31">
                  <c:v>1590.410540110014</c:v>
                </c:pt>
                <c:pt idx="32">
                  <c:v>1611.4601797405082</c:v>
                </c:pt>
                <c:pt idx="33">
                  <c:v>1676.5111534295381</c:v>
                </c:pt>
                <c:pt idx="34">
                  <c:v>1717.4941675242255</c:v>
                </c:pt>
                <c:pt idx="35">
                  <c:v>1729.1734507004962</c:v>
                </c:pt>
                <c:pt idx="36">
                  <c:v>1736.3769023544137</c:v>
                </c:pt>
                <c:pt idx="37">
                  <c:v>1742.9065275055625</c:v>
                </c:pt>
                <c:pt idx="38">
                  <c:v>1770.5173449380868</c:v>
                </c:pt>
                <c:pt idx="39">
                  <c:v>1770.5173449380868</c:v>
                </c:pt>
                <c:pt idx="40">
                  <c:v>1780.1148566942982</c:v>
                </c:pt>
                <c:pt idx="41">
                  <c:v>1804.115134475291</c:v>
                </c:pt>
                <c:pt idx="42">
                  <c:v>1826.1153891078677</c:v>
                </c:pt>
                <c:pt idx="43">
                  <c:v>1850.1156668888605</c:v>
                </c:pt>
                <c:pt idx="44">
                  <c:v>1874.1159446698532</c:v>
                </c:pt>
                <c:pt idx="45">
                  <c:v>1883.1316752414234</c:v>
                </c:pt>
                <c:pt idx="46">
                  <c:v>1900.6286375743518</c:v>
                </c:pt>
                <c:pt idx="47">
                  <c:v>1918.6288459100965</c:v>
                </c:pt>
                <c:pt idx="48">
                  <c:v>1939.9018193977947</c:v>
                </c:pt>
                <c:pt idx="49">
                  <c:v>1950.7352781183818</c:v>
                </c:pt>
                <c:pt idx="50">
                  <c:v>1960.7353938604622</c:v>
                </c:pt>
                <c:pt idx="51">
                  <c:v>1964.7354401572943</c:v>
                </c:pt>
                <c:pt idx="52">
                  <c:v>1973.7355443251665</c:v>
                </c:pt>
                <c:pt idx="53">
                  <c:v>1980.7356253446228</c:v>
                </c:pt>
                <c:pt idx="54">
                  <c:v>1983.735660067247</c:v>
                </c:pt>
                <c:pt idx="55">
                  <c:v>1985.7356832156631</c:v>
                </c:pt>
                <c:pt idx="56">
                  <c:v>1990.7357410867032</c:v>
                </c:pt>
                <c:pt idx="57">
                  <c:v>1992.4653323106293</c:v>
                </c:pt>
                <c:pt idx="58">
                  <c:v>1996.4653786074614</c:v>
                </c:pt>
                <c:pt idx="59">
                  <c:v>1999.4654133300855</c:v>
                </c:pt>
                <c:pt idx="60">
                  <c:v>2001.4654364785017</c:v>
                </c:pt>
                <c:pt idx="61">
                  <c:v>2002.4654480527097</c:v>
                </c:pt>
                <c:pt idx="62">
                  <c:v>2003.4654596269177</c:v>
                </c:pt>
                <c:pt idx="63">
                  <c:v>2008.4655174979578</c:v>
                </c:pt>
                <c:pt idx="64">
                  <c:v>2010.465540646374</c:v>
                </c:pt>
                <c:pt idx="65">
                  <c:v>2010.465540646374</c:v>
                </c:pt>
                <c:pt idx="66">
                  <c:v>2012.4655637947901</c:v>
                </c:pt>
                <c:pt idx="67">
                  <c:v>2013.465575368998</c:v>
                </c:pt>
              </c:numCache>
            </c:numRef>
          </c:val>
          <c:smooth val="0"/>
        </c:ser>
        <c:ser>
          <c:idx val="3"/>
          <c:order val="3"/>
          <c:tx>
            <c:v>2005 Large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05'!$AE$5:$AE$72</c:f>
              <c:numCache>
                <c:ptCount val="68"/>
                <c:pt idx="7">
                  <c:v>1.8431606792388426</c:v>
                </c:pt>
                <c:pt idx="8">
                  <c:v>1.8431606792388426</c:v>
                </c:pt>
                <c:pt idx="9">
                  <c:v>7.8360856983135445</c:v>
                </c:pt>
                <c:pt idx="10">
                  <c:v>34.693406183237386</c:v>
                </c:pt>
                <c:pt idx="11">
                  <c:v>49.01018987801151</c:v>
                </c:pt>
                <c:pt idx="12">
                  <c:v>72.50416578162597</c:v>
                </c:pt>
                <c:pt idx="13">
                  <c:v>100.99903324256508</c:v>
                </c:pt>
                <c:pt idx="14">
                  <c:v>116.772292638745</c:v>
                </c:pt>
                <c:pt idx="15">
                  <c:v>159.2606132682016</c:v>
                </c:pt>
                <c:pt idx="16">
                  <c:v>179.6031878753003</c:v>
                </c:pt>
                <c:pt idx="17">
                  <c:v>202.93416706187338</c:v>
                </c:pt>
                <c:pt idx="18">
                  <c:v>237.27438963739007</c:v>
                </c:pt>
                <c:pt idx="19">
                  <c:v>271.2319426960667</c:v>
                </c:pt>
                <c:pt idx="20">
                  <c:v>273.1732539799385</c:v>
                </c:pt>
                <c:pt idx="21">
                  <c:v>292.79299758556186</c:v>
                </c:pt>
                <c:pt idx="22">
                  <c:v>326.8798717718561</c:v>
                </c:pt>
                <c:pt idx="23">
                  <c:v>333.8776647133184</c:v>
                </c:pt>
                <c:pt idx="24">
                  <c:v>338.8898471010664</c:v>
                </c:pt>
                <c:pt idx="25">
                  <c:v>382.35790009452603</c:v>
                </c:pt>
                <c:pt idx="26">
                  <c:v>463.48300470557706</c:v>
                </c:pt>
                <c:pt idx="27">
                  <c:v>507.51139063340435</c:v>
                </c:pt>
                <c:pt idx="28">
                  <c:v>564.9492132518933</c:v>
                </c:pt>
                <c:pt idx="29">
                  <c:v>662.6102862020715</c:v>
                </c:pt>
                <c:pt idx="30">
                  <c:v>761.9167616949414</c:v>
                </c:pt>
                <c:pt idx="31">
                  <c:v>801.1004351643292</c:v>
                </c:pt>
                <c:pt idx="32">
                  <c:v>878.5006067072626</c:v>
                </c:pt>
                <c:pt idx="33">
                  <c:v>943.019860763935</c:v>
                </c:pt>
                <c:pt idx="34">
                  <c:v>955.7618140876823</c:v>
                </c:pt>
                <c:pt idx="35">
                  <c:v>971.1990000173305</c:v>
                </c:pt>
                <c:pt idx="36">
                  <c:v>998.6380244075744</c:v>
                </c:pt>
                <c:pt idx="37">
                  <c:v>1018.8104382006779</c:v>
                </c:pt>
                <c:pt idx="38">
                  <c:v>1054.810438200678</c:v>
                </c:pt>
                <c:pt idx="39">
                  <c:v>1107.6096812222834</c:v>
                </c:pt>
                <c:pt idx="40">
                  <c:v>1159.71684888192</c:v>
                </c:pt>
                <c:pt idx="41">
                  <c:v>1179.5971986288137</c:v>
                </c:pt>
                <c:pt idx="42">
                  <c:v>1192.8388316102885</c:v>
                </c:pt>
                <c:pt idx="43">
                  <c:v>1207.4804177821238</c:v>
                </c:pt>
                <c:pt idx="44">
                  <c:v>1237.887207969475</c:v>
                </c:pt>
                <c:pt idx="45">
                  <c:v>1262.2066418027614</c:v>
                </c:pt>
                <c:pt idx="46">
                  <c:v>1292.5868159261668</c:v>
                </c:pt>
                <c:pt idx="47">
                  <c:v>1318.5871168555757</c:v>
                </c:pt>
                <c:pt idx="48">
                  <c:v>1340.5873714881525</c:v>
                </c:pt>
                <c:pt idx="49">
                  <c:v>1359.5875913981051</c:v>
                </c:pt>
                <c:pt idx="50">
                  <c:v>1392.5879733469703</c:v>
                </c:pt>
                <c:pt idx="51">
                  <c:v>1417.5882627021713</c:v>
                </c:pt>
                <c:pt idx="52">
                  <c:v>1426.5883668700435</c:v>
                </c:pt>
                <c:pt idx="53">
                  <c:v>1436.588482612124</c:v>
                </c:pt>
                <c:pt idx="54">
                  <c:v>1443.5885636315802</c:v>
                </c:pt>
                <c:pt idx="55">
                  <c:v>1445.5885867799964</c:v>
                </c:pt>
                <c:pt idx="56">
                  <c:v>1451.5886562252447</c:v>
                </c:pt>
                <c:pt idx="57">
                  <c:v>1452.5886677994527</c:v>
                </c:pt>
                <c:pt idx="58">
                  <c:v>1461.5887719673249</c:v>
                </c:pt>
                <c:pt idx="59">
                  <c:v>1466.588829838365</c:v>
                </c:pt>
                <c:pt idx="60">
                  <c:v>1470.679157916763</c:v>
                </c:pt>
                <c:pt idx="61">
                  <c:v>1473.679192639387</c:v>
                </c:pt>
                <c:pt idx="62">
                  <c:v>1474.679204213595</c:v>
                </c:pt>
                <c:pt idx="63">
                  <c:v>1476.6792273620113</c:v>
                </c:pt>
                <c:pt idx="64">
                  <c:v>1481.6792852330514</c:v>
                </c:pt>
                <c:pt idx="65">
                  <c:v>1483.6793083814675</c:v>
                </c:pt>
                <c:pt idx="66">
                  <c:v>1483.6793083814675</c:v>
                </c:pt>
                <c:pt idx="67">
                  <c:v>1484.6793199556755</c:v>
                </c:pt>
              </c:numCache>
            </c:numRef>
          </c:val>
          <c:smooth val="0"/>
        </c:ser>
        <c:ser>
          <c:idx val="4"/>
          <c:order val="4"/>
          <c:tx>
            <c:v>2002 All</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05'!$M$5:$M$72</c:f>
              <c:numCache>
                <c:ptCount val="68"/>
                <c:pt idx="8">
                  <c:v>19.42</c:v>
                </c:pt>
                <c:pt idx="9">
                  <c:v>39.35</c:v>
                </c:pt>
                <c:pt idx="10">
                  <c:v>102.36</c:v>
                </c:pt>
                <c:pt idx="11">
                  <c:v>174.19</c:v>
                </c:pt>
                <c:pt idx="12">
                  <c:v>245.91</c:v>
                </c:pt>
                <c:pt idx="13">
                  <c:v>285.03</c:v>
                </c:pt>
                <c:pt idx="14">
                  <c:v>340.4</c:v>
                </c:pt>
                <c:pt idx="15">
                  <c:v>412.01</c:v>
                </c:pt>
                <c:pt idx="16">
                  <c:v>482.08</c:v>
                </c:pt>
                <c:pt idx="17">
                  <c:v>532.6899999999999</c:v>
                </c:pt>
                <c:pt idx="18">
                  <c:v>598.6299999999999</c:v>
                </c:pt>
                <c:pt idx="19">
                  <c:v>670.3399999999999</c:v>
                </c:pt>
                <c:pt idx="20">
                  <c:v>693.31</c:v>
                </c:pt>
                <c:pt idx="21">
                  <c:v>736.3</c:v>
                </c:pt>
                <c:pt idx="22">
                  <c:v>840.1999999999999</c:v>
                </c:pt>
                <c:pt idx="23">
                  <c:v>906.8</c:v>
                </c:pt>
                <c:pt idx="24">
                  <c:v>966.5699999999999</c:v>
                </c:pt>
                <c:pt idx="25">
                  <c:v>1009.6899999999999</c:v>
                </c:pt>
                <c:pt idx="26">
                  <c:v>1068.6599999999999</c:v>
                </c:pt>
                <c:pt idx="27">
                  <c:v>1106.2799999999997</c:v>
                </c:pt>
                <c:pt idx="28">
                  <c:v>1134.0099999999998</c:v>
                </c:pt>
                <c:pt idx="29">
                  <c:v>1192.4699999999998</c:v>
                </c:pt>
                <c:pt idx="30">
                  <c:v>1248.9399999999998</c:v>
                </c:pt>
                <c:pt idx="31">
                  <c:v>1263.9299999999998</c:v>
                </c:pt>
                <c:pt idx="32">
                  <c:v>1289.9999999999998</c:v>
                </c:pt>
                <c:pt idx="33">
                  <c:v>1338.5599999999997</c:v>
                </c:pt>
                <c:pt idx="34">
                  <c:v>1348.6599999999996</c:v>
                </c:pt>
                <c:pt idx="35">
                  <c:v>1359.7999999999997</c:v>
                </c:pt>
                <c:pt idx="36">
                  <c:v>1380.5799999999997</c:v>
                </c:pt>
                <c:pt idx="37">
                  <c:v>1436.0399999999997</c:v>
                </c:pt>
                <c:pt idx="38">
                  <c:v>1457.5699999999997</c:v>
                </c:pt>
                <c:pt idx="39">
                  <c:v>1484.9499999999998</c:v>
                </c:pt>
                <c:pt idx="40">
                  <c:v>1515.86</c:v>
                </c:pt>
                <c:pt idx="41">
                  <c:v>1534.76</c:v>
                </c:pt>
                <c:pt idx="42">
                  <c:v>1542.69</c:v>
                </c:pt>
                <c:pt idx="43">
                  <c:v>1557.46</c:v>
                </c:pt>
                <c:pt idx="44">
                  <c:v>1573.01</c:v>
                </c:pt>
                <c:pt idx="45">
                  <c:v>1586.56</c:v>
                </c:pt>
                <c:pt idx="46">
                  <c:v>1606.6399999999999</c:v>
                </c:pt>
                <c:pt idx="47">
                  <c:v>1621.4099999999999</c:v>
                </c:pt>
                <c:pt idx="48">
                  <c:v>1635.2799999999997</c:v>
                </c:pt>
                <c:pt idx="49">
                  <c:v>1635.2799999999997</c:v>
                </c:pt>
                <c:pt idx="50">
                  <c:v>1635.2799999999997</c:v>
                </c:pt>
                <c:pt idx="51">
                  <c:v>1637.2799999999997</c:v>
                </c:pt>
                <c:pt idx="52">
                  <c:v>1640.2799999999997</c:v>
                </c:pt>
                <c:pt idx="53">
                  <c:v>1641.2799999999997</c:v>
                </c:pt>
                <c:pt idx="54">
                  <c:v>1647.2799999999997</c:v>
                </c:pt>
                <c:pt idx="55">
                  <c:v>1656.2799999999997</c:v>
                </c:pt>
                <c:pt idx="56">
                  <c:v>1656.2799999999997</c:v>
                </c:pt>
                <c:pt idx="57">
                  <c:v>1656.2799999999997</c:v>
                </c:pt>
                <c:pt idx="58">
                  <c:v>1663.2799999999997</c:v>
                </c:pt>
                <c:pt idx="59">
                  <c:v>1663.2799999999997</c:v>
                </c:pt>
                <c:pt idx="60">
                  <c:v>1663.2799999999997</c:v>
                </c:pt>
                <c:pt idx="61">
                  <c:v>1664.2799999999997</c:v>
                </c:pt>
                <c:pt idx="62">
                  <c:v>1665.2799999999997</c:v>
                </c:pt>
                <c:pt idx="63">
                  <c:v>1665.2799999999997</c:v>
                </c:pt>
                <c:pt idx="64">
                  <c:v>1666.2799999999997</c:v>
                </c:pt>
                <c:pt idx="65">
                  <c:v>1666.2799999999997</c:v>
                </c:pt>
                <c:pt idx="66">
                  <c:v>1667.2799999999997</c:v>
                </c:pt>
                <c:pt idx="67">
                  <c:v>1667.2799999999997</c:v>
                </c:pt>
              </c:numCache>
            </c:numRef>
          </c:val>
          <c:smooth val="0"/>
        </c:ser>
        <c:ser>
          <c:idx val="5"/>
          <c:order val="5"/>
          <c:tx>
            <c:v>2003 All</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05'!$R$5:$R$72</c:f>
              <c:numCache>
                <c:ptCount val="68"/>
                <c:pt idx="4">
                  <c:v>10.76</c:v>
                </c:pt>
                <c:pt idx="5">
                  <c:v>27.939999999999998</c:v>
                </c:pt>
                <c:pt idx="6">
                  <c:v>39.17</c:v>
                </c:pt>
                <c:pt idx="7">
                  <c:v>78.58</c:v>
                </c:pt>
                <c:pt idx="8">
                  <c:v>102.68</c:v>
                </c:pt>
                <c:pt idx="9">
                  <c:v>121.92</c:v>
                </c:pt>
                <c:pt idx="10">
                  <c:v>145.1</c:v>
                </c:pt>
                <c:pt idx="11">
                  <c:v>160.42</c:v>
                </c:pt>
                <c:pt idx="12">
                  <c:v>168.03</c:v>
                </c:pt>
                <c:pt idx="13">
                  <c:v>175.28</c:v>
                </c:pt>
                <c:pt idx="14">
                  <c:v>180.94</c:v>
                </c:pt>
                <c:pt idx="15">
                  <c:v>202.37</c:v>
                </c:pt>
                <c:pt idx="16">
                  <c:v>221.52</c:v>
                </c:pt>
                <c:pt idx="17">
                  <c:v>240.9</c:v>
                </c:pt>
                <c:pt idx="18">
                  <c:v>304.9</c:v>
                </c:pt>
                <c:pt idx="19">
                  <c:v>332.28999999999996</c:v>
                </c:pt>
                <c:pt idx="20">
                  <c:v>358.18999999999994</c:v>
                </c:pt>
                <c:pt idx="21">
                  <c:v>454.86999999999995</c:v>
                </c:pt>
                <c:pt idx="22">
                  <c:v>557</c:v>
                </c:pt>
                <c:pt idx="23">
                  <c:v>620.47</c:v>
                </c:pt>
                <c:pt idx="24">
                  <c:v>657.5</c:v>
                </c:pt>
                <c:pt idx="25">
                  <c:v>694.39</c:v>
                </c:pt>
                <c:pt idx="26">
                  <c:v>722.66</c:v>
                </c:pt>
                <c:pt idx="27">
                  <c:v>760.66</c:v>
                </c:pt>
                <c:pt idx="28">
                  <c:v>866.88</c:v>
                </c:pt>
                <c:pt idx="29">
                  <c:v>938.68</c:v>
                </c:pt>
                <c:pt idx="30">
                  <c:v>956.89</c:v>
                </c:pt>
                <c:pt idx="31">
                  <c:v>970.28</c:v>
                </c:pt>
                <c:pt idx="32">
                  <c:v>996.0699999999999</c:v>
                </c:pt>
                <c:pt idx="33">
                  <c:v>1036.95</c:v>
                </c:pt>
                <c:pt idx="34">
                  <c:v>1105.26</c:v>
                </c:pt>
                <c:pt idx="35">
                  <c:v>1195.67</c:v>
                </c:pt>
                <c:pt idx="36">
                  <c:v>1286.89</c:v>
                </c:pt>
                <c:pt idx="37">
                  <c:v>1320.71</c:v>
                </c:pt>
                <c:pt idx="38">
                  <c:v>1343.02</c:v>
                </c:pt>
                <c:pt idx="39">
                  <c:v>1390.67</c:v>
                </c:pt>
                <c:pt idx="40">
                  <c:v>1416.52</c:v>
                </c:pt>
                <c:pt idx="41">
                  <c:v>1427.6</c:v>
                </c:pt>
                <c:pt idx="42">
                  <c:v>1463.53</c:v>
                </c:pt>
                <c:pt idx="43">
                  <c:v>1494.96</c:v>
                </c:pt>
                <c:pt idx="44">
                  <c:v>1510.9</c:v>
                </c:pt>
                <c:pt idx="45">
                  <c:v>1537.23</c:v>
                </c:pt>
                <c:pt idx="46">
                  <c:v>1558.63</c:v>
                </c:pt>
                <c:pt idx="47">
                  <c:v>1583.4</c:v>
                </c:pt>
                <c:pt idx="48">
                  <c:v>1583.4</c:v>
                </c:pt>
                <c:pt idx="49">
                  <c:v>1588.52</c:v>
                </c:pt>
                <c:pt idx="50">
                  <c:v>1600.52</c:v>
                </c:pt>
                <c:pt idx="51">
                  <c:v>1606.52</c:v>
                </c:pt>
                <c:pt idx="52">
                  <c:v>1614.52</c:v>
                </c:pt>
                <c:pt idx="53">
                  <c:v>1619.52</c:v>
                </c:pt>
                <c:pt idx="54">
                  <c:v>1622.52</c:v>
                </c:pt>
                <c:pt idx="55">
                  <c:v>1625.52</c:v>
                </c:pt>
                <c:pt idx="56">
                  <c:v>1628.52</c:v>
                </c:pt>
                <c:pt idx="57">
                  <c:v>1629.52</c:v>
                </c:pt>
                <c:pt idx="58">
                  <c:v>1629.52</c:v>
                </c:pt>
                <c:pt idx="59">
                  <c:v>1630.52</c:v>
                </c:pt>
                <c:pt idx="60">
                  <c:v>1630.52</c:v>
                </c:pt>
                <c:pt idx="61">
                  <c:v>1630.52</c:v>
                </c:pt>
                <c:pt idx="62">
                  <c:v>1630.52</c:v>
                </c:pt>
                <c:pt idx="63">
                  <c:v>1631.52</c:v>
                </c:pt>
                <c:pt idx="64">
                  <c:v>1631.52</c:v>
                </c:pt>
                <c:pt idx="65">
                  <c:v>1631.52</c:v>
                </c:pt>
                <c:pt idx="66">
                  <c:v>1632.52</c:v>
                </c:pt>
                <c:pt idx="67">
                  <c:v>1633.52</c:v>
                </c:pt>
              </c:numCache>
            </c:numRef>
          </c:val>
          <c:smooth val="0"/>
        </c:ser>
        <c:ser>
          <c:idx val="6"/>
          <c:order val="6"/>
          <c:tx>
            <c:v>2004 All</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05'!$W$5:$W$72</c:f>
              <c:numCache>
                <c:ptCount val="68"/>
                <c:pt idx="0">
                  <c:v>7.07</c:v>
                </c:pt>
                <c:pt idx="1">
                  <c:v>8.831252446183953</c:v>
                </c:pt>
                <c:pt idx="2">
                  <c:v>10.674845746087932</c:v>
                </c:pt>
                <c:pt idx="3">
                  <c:v>10.674845746087932</c:v>
                </c:pt>
                <c:pt idx="4">
                  <c:v>19.695894860688668</c:v>
                </c:pt>
                <c:pt idx="5">
                  <c:v>26.61578353377599</c:v>
                </c:pt>
                <c:pt idx="6">
                  <c:v>32.1366678976602</c:v>
                </c:pt>
                <c:pt idx="7">
                  <c:v>49.40822402577535</c:v>
                </c:pt>
                <c:pt idx="8">
                  <c:v>59.42851976367039</c:v>
                </c:pt>
                <c:pt idx="9">
                  <c:v>84.1130585951546</c:v>
                </c:pt>
                <c:pt idx="10">
                  <c:v>103.57092445380664</c:v>
                </c:pt>
                <c:pt idx="11">
                  <c:v>143.28517186345556</c:v>
                </c:pt>
                <c:pt idx="12">
                  <c:v>180.87326896603975</c:v>
                </c:pt>
                <c:pt idx="13">
                  <c:v>206.8638147331218</c:v>
                </c:pt>
                <c:pt idx="14">
                  <c:v>236.4566562795533</c:v>
                </c:pt>
                <c:pt idx="15">
                  <c:v>251.7571543426413</c:v>
                </c:pt>
                <c:pt idx="16">
                  <c:v>336.6255753952729</c:v>
                </c:pt>
                <c:pt idx="17">
                  <c:v>408.05864626141465</c:v>
                </c:pt>
                <c:pt idx="18">
                  <c:v>530.9277245655654</c:v>
                </c:pt>
                <c:pt idx="19">
                  <c:v>672.3082073945352</c:v>
                </c:pt>
                <c:pt idx="20">
                  <c:v>863.1650857737665</c:v>
                </c:pt>
                <c:pt idx="21">
                  <c:v>935.3249134622871</c:v>
                </c:pt>
                <c:pt idx="22">
                  <c:v>1013.5435743760709</c:v>
                </c:pt>
                <c:pt idx="23">
                  <c:v>1203.6309666635489</c:v>
                </c:pt>
                <c:pt idx="24">
                  <c:v>1301.9065135528303</c:v>
                </c:pt>
                <c:pt idx="25">
                  <c:v>1409.7106973595876</c:v>
                </c:pt>
                <c:pt idx="26">
                  <c:v>1565.8738717359142</c:v>
                </c:pt>
                <c:pt idx="27">
                  <c:v>1702.3440687597733</c:v>
                </c:pt>
                <c:pt idx="28">
                  <c:v>1792.658286977322</c:v>
                </c:pt>
                <c:pt idx="29">
                  <c:v>1954.6467163752222</c:v>
                </c:pt>
                <c:pt idx="30">
                  <c:v>2061.8942538141587</c:v>
                </c:pt>
                <c:pt idx="31">
                  <c:v>2175.5062111220113</c:v>
                </c:pt>
                <c:pt idx="32">
                  <c:v>2229.8844468341217</c:v>
                </c:pt>
                <c:pt idx="33">
                  <c:v>2349.4375876680147</c:v>
                </c:pt>
                <c:pt idx="34">
                  <c:v>2429.4520437576425</c:v>
                </c:pt>
                <c:pt idx="35">
                  <c:v>2446.1367340094575</c:v>
                </c:pt>
                <c:pt idx="36">
                  <c:v>2469.5479518846896</c:v>
                </c:pt>
                <c:pt idx="37">
                  <c:v>2492.4016399137104</c:v>
                </c:pt>
                <c:pt idx="38">
                  <c:v>2547.623274778759</c:v>
                </c:pt>
                <c:pt idx="39">
                  <c:v>2547.623274778759</c:v>
                </c:pt>
                <c:pt idx="40">
                  <c:v>2563.619127705778</c:v>
                </c:pt>
                <c:pt idx="41">
                  <c:v>2595.619498080435</c:v>
                </c:pt>
                <c:pt idx="42">
                  <c:v>2626.619856880884</c:v>
                </c:pt>
                <c:pt idx="43">
                  <c:v>2654.620180958709</c:v>
                </c:pt>
                <c:pt idx="44">
                  <c:v>2683.620516610742</c:v>
                </c:pt>
                <c:pt idx="45">
                  <c:v>2692.636247182312</c:v>
                </c:pt>
                <c:pt idx="46">
                  <c:v>2713.632601981826</c:v>
                </c:pt>
                <c:pt idx="47">
                  <c:v>2736.632868188611</c:v>
                </c:pt>
                <c:pt idx="48">
                  <c:v>2762.63316911802</c:v>
                </c:pt>
                <c:pt idx="49">
                  <c:v>2775.633319582724</c:v>
                </c:pt>
                <c:pt idx="50">
                  <c:v>2790.6334931958445</c:v>
                </c:pt>
                <c:pt idx="51">
                  <c:v>2798.6335857895087</c:v>
                </c:pt>
                <c:pt idx="52">
                  <c:v>2809.633713105797</c:v>
                </c:pt>
                <c:pt idx="53">
                  <c:v>2818.6338172736696</c:v>
                </c:pt>
                <c:pt idx="54">
                  <c:v>2822.633863570502</c:v>
                </c:pt>
                <c:pt idx="55">
                  <c:v>2826.6339098673343</c:v>
                </c:pt>
                <c:pt idx="56">
                  <c:v>2833.6339908867903</c:v>
                </c:pt>
                <c:pt idx="57">
                  <c:v>2838.8227645585685</c:v>
                </c:pt>
                <c:pt idx="58">
                  <c:v>2843.8228224296086</c:v>
                </c:pt>
                <c:pt idx="59">
                  <c:v>2846.8228571522327</c:v>
                </c:pt>
                <c:pt idx="60">
                  <c:v>2850.822903449065</c:v>
                </c:pt>
                <c:pt idx="61">
                  <c:v>2851.8229150232733</c:v>
                </c:pt>
                <c:pt idx="62">
                  <c:v>2852.8229265974815</c:v>
                </c:pt>
                <c:pt idx="63">
                  <c:v>2858.8229960427298</c:v>
                </c:pt>
                <c:pt idx="64">
                  <c:v>2860.8230191911457</c:v>
                </c:pt>
                <c:pt idx="65">
                  <c:v>2860.8230191911457</c:v>
                </c:pt>
                <c:pt idx="66">
                  <c:v>2862.8230423395617</c:v>
                </c:pt>
                <c:pt idx="67">
                  <c:v>2863.82305391377</c:v>
                </c:pt>
              </c:numCache>
            </c:numRef>
          </c:val>
          <c:smooth val="0"/>
        </c:ser>
        <c:ser>
          <c:idx val="7"/>
          <c:order val="7"/>
          <c:tx>
            <c:v>2005 All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'[1]Chin 05'!$A$5:$A$72</c:f>
              <c:numCache>
                <c:ptCount val="68"/>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pt idx="54">
                  <c:v>38201</c:v>
                </c:pt>
                <c:pt idx="55">
                  <c:v>38202</c:v>
                </c:pt>
                <c:pt idx="56">
                  <c:v>38203</c:v>
                </c:pt>
                <c:pt idx="57">
                  <c:v>38204</c:v>
                </c:pt>
                <c:pt idx="58">
                  <c:v>38205</c:v>
                </c:pt>
                <c:pt idx="59">
                  <c:v>38206</c:v>
                </c:pt>
                <c:pt idx="60">
                  <c:v>38207</c:v>
                </c:pt>
                <c:pt idx="61">
                  <c:v>38208</c:v>
                </c:pt>
                <c:pt idx="62">
                  <c:v>38209</c:v>
                </c:pt>
                <c:pt idx="63">
                  <c:v>38210</c:v>
                </c:pt>
                <c:pt idx="64">
                  <c:v>38211</c:v>
                </c:pt>
                <c:pt idx="65">
                  <c:v>38212</c:v>
                </c:pt>
                <c:pt idx="66">
                  <c:v>38213</c:v>
                </c:pt>
                <c:pt idx="67">
                  <c:v>38214</c:v>
                </c:pt>
              </c:numCache>
            </c:numRef>
          </c:cat>
          <c:val>
            <c:numRef>
              <c:f>'[1]Chin 05'!$AB$5:$AB$72</c:f>
              <c:numCache>
                <c:ptCount val="68"/>
                <c:pt idx="7">
                  <c:v>1.8431606792388426</c:v>
                </c:pt>
                <c:pt idx="8">
                  <c:v>1.8431606792388426</c:v>
                </c:pt>
                <c:pt idx="9">
                  <c:v>7.8360856983135445</c:v>
                </c:pt>
                <c:pt idx="10">
                  <c:v>34.693406183237386</c:v>
                </c:pt>
                <c:pt idx="11">
                  <c:v>49.01018987801151</c:v>
                </c:pt>
                <c:pt idx="12">
                  <c:v>74.31139469728862</c:v>
                </c:pt>
                <c:pt idx="13">
                  <c:v>104.58719137453642</c:v>
                </c:pt>
                <c:pt idx="14">
                  <c:v>126.2754230442838</c:v>
                </c:pt>
                <c:pt idx="15">
                  <c:v>175.3004083859645</c:v>
                </c:pt>
                <c:pt idx="16">
                  <c:v>199.0334120942463</c:v>
                </c:pt>
                <c:pt idx="17">
                  <c:v>227.74846340079776</c:v>
                </c:pt>
                <c:pt idx="18">
                  <c:v>271.9001781407478</c:v>
                </c:pt>
                <c:pt idx="19">
                  <c:v>323.8352592893121</c:v>
                </c:pt>
                <c:pt idx="20">
                  <c:v>329.6591931409276</c:v>
                </c:pt>
                <c:pt idx="21">
                  <c:v>356.4133889667776</c:v>
                </c:pt>
                <c:pt idx="22">
                  <c:v>422.8827936300513</c:v>
                </c:pt>
                <c:pt idx="23">
                  <c:v>435.1289312776104</c:v>
                </c:pt>
                <c:pt idx="24">
                  <c:v>448.4947509782717</c:v>
                </c:pt>
                <c:pt idx="25">
                  <c:v>519.3315780787245</c:v>
                </c:pt>
                <c:pt idx="26">
                  <c:v>616.3289857658508</c:v>
                </c:pt>
                <c:pt idx="27">
                  <c:v>686.4482670583164</c:v>
                </c:pt>
                <c:pt idx="28">
                  <c:v>764.1582623656839</c:v>
                </c:pt>
                <c:pt idx="29">
                  <c:v>910.6498717909512</c:v>
                </c:pt>
                <c:pt idx="30">
                  <c:v>1072.2332895420616</c:v>
                </c:pt>
                <c:pt idx="31">
                  <c:v>1138.8455344400209</c:v>
                </c:pt>
                <c:pt idx="32">
                  <c:v>1249.181949192713</c:v>
                </c:pt>
                <c:pt idx="33">
                  <c:v>1364.2703483208313</c:v>
                </c:pt>
                <c:pt idx="34">
                  <c:v>1396.1252316301998</c:v>
                </c:pt>
                <c:pt idx="35">
                  <c:v>1421.2106587658782</c:v>
                </c:pt>
                <c:pt idx="36">
                  <c:v>1474.259439253683</c:v>
                </c:pt>
                <c:pt idx="37">
                  <c:v>1503.7421978743728</c:v>
                </c:pt>
                <c:pt idx="38">
                  <c:v>1560.3136264458014</c:v>
                </c:pt>
                <c:pt idx="39">
                  <c:v>1628.4416819575504</c:v>
                </c:pt>
                <c:pt idx="40">
                  <c:v>1699.4969105843277</c:v>
                </c:pt>
                <c:pt idx="41">
                  <c:v>1722.991869376111</c:v>
                </c:pt>
                <c:pt idx="42">
                  <c:v>1739.5439106029544</c:v>
                </c:pt>
                <c:pt idx="43">
                  <c:v>1756.015695046269</c:v>
                </c:pt>
                <c:pt idx="44">
                  <c:v>1789.9997546674263</c:v>
                </c:pt>
                <c:pt idx="45">
                  <c:v>1819.5304957507026</c:v>
                </c:pt>
                <c:pt idx="46">
                  <c:v>1853.5562907689166</c:v>
                </c:pt>
                <c:pt idx="47">
                  <c:v>1889.556707440406</c:v>
                </c:pt>
                <c:pt idx="48">
                  <c:v>1912.5569736471907</c:v>
                </c:pt>
                <c:pt idx="49">
                  <c:v>1932.5572051313513</c:v>
                </c:pt>
                <c:pt idx="50">
                  <c:v>1965.5575870802165</c:v>
                </c:pt>
                <c:pt idx="51">
                  <c:v>1991.5578880096255</c:v>
                </c:pt>
                <c:pt idx="52">
                  <c:v>2000.5579921774977</c:v>
                </c:pt>
                <c:pt idx="53">
                  <c:v>2011.558119493786</c:v>
                </c:pt>
                <c:pt idx="54">
                  <c:v>2019.5582120874503</c:v>
                </c:pt>
                <c:pt idx="55">
                  <c:v>2021.5582352358665</c:v>
                </c:pt>
                <c:pt idx="56">
                  <c:v>2027.5583046811148</c:v>
                </c:pt>
                <c:pt idx="57">
                  <c:v>2028.5583162553228</c:v>
                </c:pt>
                <c:pt idx="58">
                  <c:v>2037.558420423195</c:v>
                </c:pt>
                <c:pt idx="59">
                  <c:v>2042.558478294235</c:v>
                </c:pt>
                <c:pt idx="60">
                  <c:v>2046.648806372633</c:v>
                </c:pt>
                <c:pt idx="61">
                  <c:v>2049.648841095257</c:v>
                </c:pt>
                <c:pt idx="62">
                  <c:v>2050.648852669465</c:v>
                </c:pt>
                <c:pt idx="63">
                  <c:v>2052.648875817881</c:v>
                </c:pt>
                <c:pt idx="64">
                  <c:v>2057.6489336889213</c:v>
                </c:pt>
                <c:pt idx="65">
                  <c:v>2059.648956837337</c:v>
                </c:pt>
                <c:pt idx="66">
                  <c:v>2059.648956837337</c:v>
                </c:pt>
                <c:pt idx="67">
                  <c:v>2060.6489684115454</c:v>
                </c:pt>
              </c:numCache>
            </c:numRef>
          </c:val>
          <c:smooth val="0"/>
        </c:ser>
        <c:axId val="48469857"/>
        <c:axId val="33575530"/>
      </c:lineChart>
      <c:catAx>
        <c:axId val="48469857"/>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200" b="0" i="0" u="none" baseline="0">
                <a:latin typeface="Arial"/>
                <a:ea typeface="Arial"/>
                <a:cs typeface="Arial"/>
              </a:defRPr>
            </a:pPr>
          </a:p>
        </c:txPr>
        <c:crossAx val="33575530"/>
        <c:crosses val="autoZero"/>
        <c:auto val="1"/>
        <c:lblOffset val="100"/>
        <c:noMultiLvlLbl val="0"/>
      </c:catAx>
      <c:valAx>
        <c:axId val="33575530"/>
        <c:scaling>
          <c:orientation val="minMax"/>
          <c:max val="5000"/>
        </c:scaling>
        <c:axPos val="l"/>
        <c:title>
          <c:tx>
            <c:rich>
              <a:bodyPr vert="horz" rot="-5400000" anchor="ctr"/>
              <a:lstStyle/>
              <a:p>
                <a:pPr algn="ctr">
                  <a:defRPr/>
                </a:pPr>
                <a:r>
                  <a:rPr lang="en-US" cap="none" sz="1200" b="1" i="0" u="none" baseline="0">
                    <a:latin typeface="Arial"/>
                    <a:ea typeface="Arial"/>
                    <a:cs typeface="Arial"/>
                  </a:rPr>
                  <a:t>Cummulative CPUE</a:t>
                </a:r>
              </a:p>
            </c:rich>
          </c:tx>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8469857"/>
        <c:crossesAt val="1"/>
        <c:crossBetween val="between"/>
        <c:dispUnits/>
      </c:valAx>
      <c:spPr>
        <a:solidFill>
          <a:srgbClr val="FFFFFF"/>
        </a:solidFill>
        <a:ln w="12700">
          <a:solidFill>
            <a:srgbClr val="808080"/>
          </a:solidFill>
        </a:ln>
      </c:spPr>
    </c:plotArea>
    <c:legend>
      <c:legendPos val="r"/>
      <c:layout>
        <c:manualLayout>
          <c:xMode val="edge"/>
          <c:yMode val="edge"/>
          <c:x val="0.14075"/>
          <c:y val="0.18525"/>
          <c:w val="0.151"/>
          <c:h val="0.318"/>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Rapids Video (</a:t>
            </a:r>
            <a:r>
              <a:rPr lang="en-US" cap="none" sz="1400" b="1" i="0" u="none" baseline="0">
                <a:solidFill>
                  <a:srgbClr val="FF0000"/>
                </a:solidFill>
                <a:latin typeface="Arial"/>
                <a:ea typeface="Arial"/>
                <a:cs typeface="Arial"/>
              </a:rPr>
              <a:t>Unadjusted for Discharge</a:t>
            </a:r>
            <a:r>
              <a:rPr lang="en-US" cap="none" sz="1400" b="1" i="0" u="none" baseline="0">
                <a:latin typeface="Arial"/>
                <a:ea typeface="Arial"/>
                <a:cs typeface="Arial"/>
              </a:rPr>
              <a:t>) and Pilot Station Sonar Compared, 2005 Chum, </a:t>
            </a:r>
            <a:r>
              <a:rPr lang="en-US" cap="none" sz="1400" b="0" i="0" u="none" baseline="0">
                <a:latin typeface="Arial"/>
                <a:ea typeface="Arial"/>
                <a:cs typeface="Arial"/>
              </a:rPr>
              <a:t>(Rapids Research Center)</a:t>
            </a:r>
          </a:p>
        </c:rich>
      </c:tx>
      <c:layout>
        <c:manualLayout>
          <c:xMode val="factor"/>
          <c:yMode val="factor"/>
          <c:x val="0"/>
          <c:y val="-0.00425"/>
        </c:manualLayout>
      </c:layout>
      <c:spPr>
        <a:noFill/>
        <a:ln>
          <a:noFill/>
        </a:ln>
      </c:spPr>
    </c:title>
    <c:plotArea>
      <c:layout>
        <c:manualLayout>
          <c:xMode val="edge"/>
          <c:yMode val="edge"/>
          <c:x val="0.0455"/>
          <c:y val="0.14725"/>
          <c:w val="0.911"/>
          <c:h val="0.7705"/>
        </c:manualLayout>
      </c:layout>
      <c:barChart>
        <c:barDir val="col"/>
        <c:grouping val="clustered"/>
        <c:varyColors val="0"/>
        <c:ser>
          <c:idx val="2"/>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5"/>
            <c:invertIfNegative val="0"/>
            <c:spPr>
              <a:solidFill>
                <a:srgbClr val="000080"/>
              </a:solidFill>
              <a:ln w="3175">
                <a:solidFill>
                  <a:srgbClr val="000080"/>
                </a:solidFill>
              </a:ln>
            </c:spPr>
          </c:dPt>
          <c:cat>
            <c:numRef>
              <c:f>'[1]Chum 05'!$A$12:$A$110</c:f>
              <c:numCache>
                <c:ptCount val="99"/>
                <c:pt idx="0">
                  <c:v>38154</c:v>
                </c:pt>
                <c:pt idx="1">
                  <c:v>38155</c:v>
                </c:pt>
                <c:pt idx="2">
                  <c:v>38156</c:v>
                </c:pt>
                <c:pt idx="3">
                  <c:v>38157</c:v>
                </c:pt>
                <c:pt idx="4">
                  <c:v>38158</c:v>
                </c:pt>
                <c:pt idx="5">
                  <c:v>38159</c:v>
                </c:pt>
                <c:pt idx="6">
                  <c:v>38160</c:v>
                </c:pt>
                <c:pt idx="7">
                  <c:v>38161</c:v>
                </c:pt>
                <c:pt idx="8">
                  <c:v>38162</c:v>
                </c:pt>
                <c:pt idx="9">
                  <c:v>38163</c:v>
                </c:pt>
                <c:pt idx="10">
                  <c:v>38164</c:v>
                </c:pt>
                <c:pt idx="11">
                  <c:v>38165</c:v>
                </c:pt>
                <c:pt idx="12">
                  <c:v>38166</c:v>
                </c:pt>
                <c:pt idx="13">
                  <c:v>38167</c:v>
                </c:pt>
                <c:pt idx="14">
                  <c:v>38168</c:v>
                </c:pt>
                <c:pt idx="15">
                  <c:v>38169</c:v>
                </c:pt>
                <c:pt idx="16">
                  <c:v>38170</c:v>
                </c:pt>
                <c:pt idx="17">
                  <c:v>38171</c:v>
                </c:pt>
                <c:pt idx="18">
                  <c:v>38172</c:v>
                </c:pt>
                <c:pt idx="19">
                  <c:v>38173</c:v>
                </c:pt>
                <c:pt idx="20">
                  <c:v>38174</c:v>
                </c:pt>
                <c:pt idx="21">
                  <c:v>38175</c:v>
                </c:pt>
                <c:pt idx="22">
                  <c:v>38176</c:v>
                </c:pt>
                <c:pt idx="23">
                  <c:v>38177</c:v>
                </c:pt>
                <c:pt idx="24">
                  <c:v>38178</c:v>
                </c:pt>
                <c:pt idx="25">
                  <c:v>38179</c:v>
                </c:pt>
                <c:pt idx="26">
                  <c:v>38180</c:v>
                </c:pt>
                <c:pt idx="27">
                  <c:v>38181</c:v>
                </c:pt>
                <c:pt idx="28">
                  <c:v>38182</c:v>
                </c:pt>
                <c:pt idx="29">
                  <c:v>38183</c:v>
                </c:pt>
                <c:pt idx="30">
                  <c:v>38184</c:v>
                </c:pt>
                <c:pt idx="31">
                  <c:v>38185</c:v>
                </c:pt>
                <c:pt idx="32">
                  <c:v>38186</c:v>
                </c:pt>
                <c:pt idx="33">
                  <c:v>38187</c:v>
                </c:pt>
                <c:pt idx="34">
                  <c:v>38188</c:v>
                </c:pt>
                <c:pt idx="35">
                  <c:v>38189</c:v>
                </c:pt>
                <c:pt idx="36">
                  <c:v>38190</c:v>
                </c:pt>
                <c:pt idx="37">
                  <c:v>38191</c:v>
                </c:pt>
                <c:pt idx="38">
                  <c:v>38192</c:v>
                </c:pt>
                <c:pt idx="39">
                  <c:v>38193</c:v>
                </c:pt>
                <c:pt idx="40">
                  <c:v>38194</c:v>
                </c:pt>
                <c:pt idx="41">
                  <c:v>38195</c:v>
                </c:pt>
                <c:pt idx="42">
                  <c:v>38196</c:v>
                </c:pt>
                <c:pt idx="43">
                  <c:v>38197</c:v>
                </c:pt>
                <c:pt idx="44">
                  <c:v>38198</c:v>
                </c:pt>
                <c:pt idx="45">
                  <c:v>38199</c:v>
                </c:pt>
                <c:pt idx="46">
                  <c:v>38200</c:v>
                </c:pt>
                <c:pt idx="47">
                  <c:v>38201</c:v>
                </c:pt>
                <c:pt idx="48">
                  <c:v>38202</c:v>
                </c:pt>
                <c:pt idx="49">
                  <c:v>38203</c:v>
                </c:pt>
                <c:pt idx="50">
                  <c:v>38204</c:v>
                </c:pt>
                <c:pt idx="51">
                  <c:v>38205</c:v>
                </c:pt>
                <c:pt idx="52">
                  <c:v>38206</c:v>
                </c:pt>
                <c:pt idx="53">
                  <c:v>38207</c:v>
                </c:pt>
                <c:pt idx="54">
                  <c:v>38208</c:v>
                </c:pt>
                <c:pt idx="55">
                  <c:v>38209</c:v>
                </c:pt>
                <c:pt idx="56">
                  <c:v>38210</c:v>
                </c:pt>
                <c:pt idx="57">
                  <c:v>38211</c:v>
                </c:pt>
                <c:pt idx="58">
                  <c:v>38212</c:v>
                </c:pt>
                <c:pt idx="59">
                  <c:v>38213</c:v>
                </c:pt>
                <c:pt idx="60">
                  <c:v>38214</c:v>
                </c:pt>
                <c:pt idx="61">
                  <c:v>38215</c:v>
                </c:pt>
                <c:pt idx="62">
                  <c:v>38216</c:v>
                </c:pt>
                <c:pt idx="63">
                  <c:v>38217</c:v>
                </c:pt>
                <c:pt idx="64">
                  <c:v>38218</c:v>
                </c:pt>
                <c:pt idx="65">
                  <c:v>38219</c:v>
                </c:pt>
                <c:pt idx="66">
                  <c:v>38220</c:v>
                </c:pt>
                <c:pt idx="67">
                  <c:v>38221</c:v>
                </c:pt>
                <c:pt idx="68">
                  <c:v>38222</c:v>
                </c:pt>
                <c:pt idx="69">
                  <c:v>38223</c:v>
                </c:pt>
                <c:pt idx="70">
                  <c:v>38224</c:v>
                </c:pt>
                <c:pt idx="71">
                  <c:v>38225</c:v>
                </c:pt>
                <c:pt idx="72">
                  <c:v>38226</c:v>
                </c:pt>
                <c:pt idx="73">
                  <c:v>38227</c:v>
                </c:pt>
                <c:pt idx="74">
                  <c:v>38228</c:v>
                </c:pt>
                <c:pt idx="75">
                  <c:v>38229</c:v>
                </c:pt>
                <c:pt idx="76">
                  <c:v>38230</c:v>
                </c:pt>
                <c:pt idx="77">
                  <c:v>38231</c:v>
                </c:pt>
                <c:pt idx="78">
                  <c:v>38232</c:v>
                </c:pt>
                <c:pt idx="79">
                  <c:v>38233</c:v>
                </c:pt>
                <c:pt idx="80">
                  <c:v>38234</c:v>
                </c:pt>
                <c:pt idx="81">
                  <c:v>38235</c:v>
                </c:pt>
                <c:pt idx="82">
                  <c:v>38236</c:v>
                </c:pt>
                <c:pt idx="83">
                  <c:v>38237</c:v>
                </c:pt>
                <c:pt idx="84">
                  <c:v>38238</c:v>
                </c:pt>
                <c:pt idx="85">
                  <c:v>38239</c:v>
                </c:pt>
                <c:pt idx="86">
                  <c:v>38240</c:v>
                </c:pt>
                <c:pt idx="87">
                  <c:v>38241</c:v>
                </c:pt>
                <c:pt idx="88">
                  <c:v>38242</c:v>
                </c:pt>
                <c:pt idx="89">
                  <c:v>38243</c:v>
                </c:pt>
                <c:pt idx="90">
                  <c:v>38244</c:v>
                </c:pt>
                <c:pt idx="91">
                  <c:v>38245</c:v>
                </c:pt>
                <c:pt idx="92">
                  <c:v>38246</c:v>
                </c:pt>
                <c:pt idx="93">
                  <c:v>38247</c:v>
                </c:pt>
                <c:pt idx="94">
                  <c:v>38248</c:v>
                </c:pt>
                <c:pt idx="95">
                  <c:v>38249</c:v>
                </c:pt>
                <c:pt idx="96">
                  <c:v>38250</c:v>
                </c:pt>
                <c:pt idx="97">
                  <c:v>38251</c:v>
                </c:pt>
                <c:pt idx="98">
                  <c:v>38252</c:v>
                </c:pt>
              </c:numCache>
            </c:numRef>
          </c:cat>
          <c:val>
            <c:numRef>
              <c:f>'[1]Chum 05'!$G$12:$G$110</c:f>
              <c:numCache>
                <c:ptCount val="99"/>
                <c:pt idx="0">
                  <c:v>0</c:v>
                </c:pt>
                <c:pt idx="1">
                  <c:v>0</c:v>
                </c:pt>
                <c:pt idx="2">
                  <c:v>0</c:v>
                </c:pt>
                <c:pt idx="3">
                  <c:v>0</c:v>
                </c:pt>
                <c:pt idx="4">
                  <c:v>0</c:v>
                </c:pt>
                <c:pt idx="5">
                  <c:v>0</c:v>
                </c:pt>
                <c:pt idx="6">
                  <c:v>0</c:v>
                </c:pt>
                <c:pt idx="7">
                  <c:v>0</c:v>
                </c:pt>
                <c:pt idx="8">
                  <c:v>0</c:v>
                </c:pt>
                <c:pt idx="9">
                  <c:v>0</c:v>
                </c:pt>
                <c:pt idx="10">
                  <c:v>0</c:v>
                </c:pt>
                <c:pt idx="11">
                  <c:v>1.635248694072224</c:v>
                </c:pt>
                <c:pt idx="12">
                  <c:v>0</c:v>
                </c:pt>
                <c:pt idx="13">
                  <c:v>1.9413112838718376</c:v>
                </c:pt>
                <c:pt idx="14">
                  <c:v>0</c:v>
                </c:pt>
                <c:pt idx="15">
                  <c:v>3.4086874186294236</c:v>
                </c:pt>
                <c:pt idx="16">
                  <c:v>5.248344706096745</c:v>
                </c:pt>
                <c:pt idx="17">
                  <c:v>8.353637312913332</c:v>
                </c:pt>
                <c:pt idx="18">
                  <c:v>11.269495220526581</c:v>
                </c:pt>
                <c:pt idx="19">
                  <c:v>15.872303076075198</c:v>
                </c:pt>
                <c:pt idx="20">
                  <c:v>13.045447682319189</c:v>
                </c:pt>
                <c:pt idx="21">
                  <c:v>30.408259033317695</c:v>
                </c:pt>
                <c:pt idx="22">
                  <c:v>43.19624380488653</c:v>
                </c:pt>
                <c:pt idx="23">
                  <c:v>72.37590586768488</c:v>
                </c:pt>
                <c:pt idx="24">
                  <c:v>58.775510204081634</c:v>
                </c:pt>
                <c:pt idx="25">
                  <c:v>79.04698370342135</c:v>
                </c:pt>
                <c:pt idx="26">
                  <c:v>76.72559941874546</c:v>
                </c:pt>
                <c:pt idx="27">
                  <c:v>109.8993474173211</c:v>
                </c:pt>
                <c:pt idx="28">
                  <c:v>104.20100502512561</c:v>
                </c:pt>
                <c:pt idx="29">
                  <c:v>128.0487804878049</c:v>
                </c:pt>
                <c:pt idx="30">
                  <c:v>145.86206896551727</c:v>
                </c:pt>
                <c:pt idx="31">
                  <c:v>142.28571428571428</c:v>
                </c:pt>
                <c:pt idx="32">
                  <c:v>122.6304999211481</c:v>
                </c:pt>
                <c:pt idx="33">
                  <c:v>200.53364523557144</c:v>
                </c:pt>
                <c:pt idx="34">
                  <c:v>122.89670752625194</c:v>
                </c:pt>
                <c:pt idx="35">
                  <c:v>279.72949673365383</c:v>
                </c:pt>
                <c:pt idx="36">
                  <c:v>327.60549059481434</c:v>
                </c:pt>
                <c:pt idx="37">
                  <c:v>239.67705206500364</c:v>
                </c:pt>
                <c:pt idx="38">
                  <c:v>368.26571233262285</c:v>
                </c:pt>
                <c:pt idx="39">
                  <c:v>313.52339695354374</c:v>
                </c:pt>
                <c:pt idx="40">
                  <c:v>377.00436347642915</c:v>
                </c:pt>
                <c:pt idx="41">
                  <c:v>739.0085533397378</c:v>
                </c:pt>
                <c:pt idx="42">
                  <c:v>957.0110765170894</c:v>
                </c:pt>
                <c:pt idx="43">
                  <c:v>974.0112732786258</c:v>
                </c:pt>
                <c:pt idx="44">
                  <c:v>991.0114700401625</c:v>
                </c:pt>
                <c:pt idx="45">
                  <c:v>1078.0124769962617</c:v>
                </c:pt>
                <c:pt idx="46">
                  <c:v>1065.012326531557</c:v>
                </c:pt>
                <c:pt idx="47">
                  <c:v>1176.0136112686491</c:v>
                </c:pt>
                <c:pt idx="48">
                  <c:v>1021.0118172664036</c:v>
                </c:pt>
                <c:pt idx="49">
                  <c:v>677.0078357388396</c:v>
                </c:pt>
                <c:pt idx="50">
                  <c:v>625.0072338800218</c:v>
                </c:pt>
                <c:pt idx="51">
                  <c:v>752.0087038044422</c:v>
                </c:pt>
                <c:pt idx="52">
                  <c:v>981.0113542980823</c:v>
                </c:pt>
                <c:pt idx="53">
                  <c:v>1399.9147848317002</c:v>
                </c:pt>
                <c:pt idx="54">
                  <c:v>1560.0180557645344</c:v>
                </c:pt>
                <c:pt idx="55">
                  <c:v>1496.0173150152202</c:v>
                </c:pt>
                <c:pt idx="56">
                  <c:v>1247.0144330374194</c:v>
                </c:pt>
                <c:pt idx="57">
                  <c:v>1045.0120950473965</c:v>
                </c:pt>
                <c:pt idx="58">
                  <c:v>879.0101737288626</c:v>
                </c:pt>
                <c:pt idx="59">
                  <c:v>673.0077894420075</c:v>
                </c:pt>
                <c:pt idx="60">
                  <c:v>576.0066667438281</c:v>
                </c:pt>
                <c:pt idx="61">
                  <c:v>469.00542830356835</c:v>
                </c:pt>
                <c:pt idx="62">
                  <c:v>561.0064931307076</c:v>
                </c:pt>
                <c:pt idx="63">
                  <c:v>705.0081598166646</c:v>
                </c:pt>
                <c:pt idx="64">
                  <c:v>924.0106945682242</c:v>
                </c:pt>
                <c:pt idx="65">
                  <c:v>1254.0145140568757</c:v>
                </c:pt>
                <c:pt idx="66">
                  <c:v>1250.0144677600435</c:v>
                </c:pt>
                <c:pt idx="67">
                  <c:v>1819.0210534844152</c:v>
                </c:pt>
                <c:pt idx="68">
                  <c:v>2703.0312850843184</c:v>
                </c:pt>
                <c:pt idx="69">
                  <c:v>3734.043218092802</c:v>
                </c:pt>
                <c:pt idx="70">
                  <c:v>3956.0457875669863</c:v>
                </c:pt>
                <c:pt idx="71">
                  <c:v>4327.902946273831</c:v>
                </c:pt>
                <c:pt idx="72">
                  <c:v>3571.0537452391027</c:v>
                </c:pt>
                <c:pt idx="73">
                  <c:v>2697.112860892388</c:v>
                </c:pt>
                <c:pt idx="74">
                  <c:v>2777.633289986996</c:v>
                </c:pt>
                <c:pt idx="75">
                  <c:v>2795.448798988622</c:v>
                </c:pt>
                <c:pt idx="76">
                  <c:v>2101.769165964617</c:v>
                </c:pt>
                <c:pt idx="77">
                  <c:v>1690.7492674759314</c:v>
                </c:pt>
                <c:pt idx="78">
                  <c:v>1470.4154427192616</c:v>
                </c:pt>
                <c:pt idx="79">
                  <c:v>1222.1476510067114</c:v>
                </c:pt>
                <c:pt idx="80">
                  <c:v>1029.002514668902</c:v>
                </c:pt>
                <c:pt idx="81">
                  <c:v>954.6074926883618</c:v>
                </c:pt>
                <c:pt idx="82">
                  <c:v>944.5096395641242</c:v>
                </c:pt>
                <c:pt idx="83">
                  <c:v>863.0343671416597</c:v>
                </c:pt>
                <c:pt idx="84">
                  <c:v>1045.8119577294974</c:v>
                </c:pt>
                <c:pt idx="85">
                  <c:v>1167.7039529015979</c:v>
                </c:pt>
                <c:pt idx="86">
                  <c:v>1087.704574066303</c:v>
                </c:pt>
                <c:pt idx="87">
                  <c:v>1169.4872863693206</c:v>
                </c:pt>
                <c:pt idx="88">
                  <c:v>1233.5309060118543</c:v>
                </c:pt>
                <c:pt idx="89">
                  <c:v>1294.7103274559192</c:v>
                </c:pt>
                <c:pt idx="90">
                  <c:v>1351.3784461152882</c:v>
                </c:pt>
                <c:pt idx="91">
                  <c:v>1121.7501051745899</c:v>
                </c:pt>
                <c:pt idx="92">
                  <c:v>893.8622129436326</c:v>
                </c:pt>
                <c:pt idx="93">
                  <c:v>440.52564646036456</c:v>
                </c:pt>
                <c:pt idx="94">
                  <c:v>376.7849686847599</c:v>
                </c:pt>
                <c:pt idx="95">
                  <c:v>308.4402889927752</c:v>
                </c:pt>
              </c:numCache>
            </c:numRef>
          </c:val>
        </c:ser>
        <c:gapWidth val="0"/>
        <c:axId val="66008623"/>
        <c:axId val="57206696"/>
      </c:barChart>
      <c:lineChart>
        <c:grouping val="standard"/>
        <c:varyColors val="0"/>
        <c:ser>
          <c:idx val="0"/>
          <c:order val="1"/>
          <c:tx>
            <c:v>Sonar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660066"/>
                </a:solidFill>
              </a:ln>
            </c:spPr>
          </c:marker>
          <c:cat>
            <c:numRef>
              <c:f>'[1]Chum 05'!$H$12:$H$110</c:f>
              <c:numCache>
                <c:ptCount val="99"/>
                <c:pt idx="0">
                  <c:v>38135</c:v>
                </c:pt>
                <c:pt idx="1">
                  <c:v>38136</c:v>
                </c:pt>
                <c:pt idx="2">
                  <c:v>38137</c:v>
                </c:pt>
                <c:pt idx="3">
                  <c:v>38138</c:v>
                </c:pt>
                <c:pt idx="4">
                  <c:v>38139</c:v>
                </c:pt>
                <c:pt idx="5">
                  <c:v>38140</c:v>
                </c:pt>
                <c:pt idx="6">
                  <c:v>38141</c:v>
                </c:pt>
                <c:pt idx="7">
                  <c:v>38142</c:v>
                </c:pt>
                <c:pt idx="8">
                  <c:v>38143</c:v>
                </c:pt>
                <c:pt idx="9">
                  <c:v>38144</c:v>
                </c:pt>
                <c:pt idx="10">
                  <c:v>38145</c:v>
                </c:pt>
                <c:pt idx="11">
                  <c:v>38146</c:v>
                </c:pt>
                <c:pt idx="12">
                  <c:v>38147</c:v>
                </c:pt>
                <c:pt idx="13">
                  <c:v>38148</c:v>
                </c:pt>
                <c:pt idx="14">
                  <c:v>38149</c:v>
                </c:pt>
                <c:pt idx="15">
                  <c:v>38150</c:v>
                </c:pt>
                <c:pt idx="16">
                  <c:v>38151</c:v>
                </c:pt>
                <c:pt idx="17">
                  <c:v>38152</c:v>
                </c:pt>
                <c:pt idx="18">
                  <c:v>38153</c:v>
                </c:pt>
                <c:pt idx="19">
                  <c:v>38154</c:v>
                </c:pt>
                <c:pt idx="20">
                  <c:v>38155</c:v>
                </c:pt>
                <c:pt idx="21">
                  <c:v>38156</c:v>
                </c:pt>
                <c:pt idx="22">
                  <c:v>38157</c:v>
                </c:pt>
                <c:pt idx="23">
                  <c:v>38158</c:v>
                </c:pt>
                <c:pt idx="24">
                  <c:v>38159</c:v>
                </c:pt>
                <c:pt idx="25">
                  <c:v>38160</c:v>
                </c:pt>
                <c:pt idx="26">
                  <c:v>38161</c:v>
                </c:pt>
                <c:pt idx="27">
                  <c:v>38162</c:v>
                </c:pt>
                <c:pt idx="28">
                  <c:v>38163</c:v>
                </c:pt>
                <c:pt idx="29">
                  <c:v>38164</c:v>
                </c:pt>
                <c:pt idx="30">
                  <c:v>38165</c:v>
                </c:pt>
                <c:pt idx="31">
                  <c:v>38166</c:v>
                </c:pt>
                <c:pt idx="32">
                  <c:v>38167</c:v>
                </c:pt>
                <c:pt idx="33">
                  <c:v>38168</c:v>
                </c:pt>
                <c:pt idx="34">
                  <c:v>38169</c:v>
                </c:pt>
                <c:pt idx="35">
                  <c:v>38170</c:v>
                </c:pt>
                <c:pt idx="36">
                  <c:v>38171</c:v>
                </c:pt>
                <c:pt idx="37">
                  <c:v>38172</c:v>
                </c:pt>
                <c:pt idx="38">
                  <c:v>38173</c:v>
                </c:pt>
                <c:pt idx="39">
                  <c:v>38174</c:v>
                </c:pt>
                <c:pt idx="40">
                  <c:v>38175</c:v>
                </c:pt>
                <c:pt idx="41">
                  <c:v>38176</c:v>
                </c:pt>
                <c:pt idx="42">
                  <c:v>38177</c:v>
                </c:pt>
                <c:pt idx="43">
                  <c:v>38178</c:v>
                </c:pt>
                <c:pt idx="44">
                  <c:v>38179</c:v>
                </c:pt>
                <c:pt idx="45">
                  <c:v>38180</c:v>
                </c:pt>
                <c:pt idx="46">
                  <c:v>38181</c:v>
                </c:pt>
                <c:pt idx="47">
                  <c:v>38182</c:v>
                </c:pt>
                <c:pt idx="48">
                  <c:v>38183</c:v>
                </c:pt>
                <c:pt idx="49">
                  <c:v>38184</c:v>
                </c:pt>
                <c:pt idx="50">
                  <c:v>38185</c:v>
                </c:pt>
                <c:pt idx="51">
                  <c:v>38186</c:v>
                </c:pt>
                <c:pt idx="52">
                  <c:v>38187</c:v>
                </c:pt>
                <c:pt idx="53">
                  <c:v>38188</c:v>
                </c:pt>
                <c:pt idx="54">
                  <c:v>38189</c:v>
                </c:pt>
                <c:pt idx="55">
                  <c:v>38190</c:v>
                </c:pt>
                <c:pt idx="56">
                  <c:v>38191</c:v>
                </c:pt>
                <c:pt idx="57">
                  <c:v>38192</c:v>
                </c:pt>
                <c:pt idx="58">
                  <c:v>38193</c:v>
                </c:pt>
                <c:pt idx="59">
                  <c:v>38194</c:v>
                </c:pt>
                <c:pt idx="60">
                  <c:v>38195</c:v>
                </c:pt>
                <c:pt idx="61">
                  <c:v>38196</c:v>
                </c:pt>
                <c:pt idx="62">
                  <c:v>38197</c:v>
                </c:pt>
                <c:pt idx="63">
                  <c:v>38198</c:v>
                </c:pt>
                <c:pt idx="64">
                  <c:v>38199</c:v>
                </c:pt>
                <c:pt idx="65">
                  <c:v>38200</c:v>
                </c:pt>
                <c:pt idx="66">
                  <c:v>38201</c:v>
                </c:pt>
                <c:pt idx="67">
                  <c:v>38202</c:v>
                </c:pt>
                <c:pt idx="68">
                  <c:v>38203</c:v>
                </c:pt>
                <c:pt idx="69">
                  <c:v>38204</c:v>
                </c:pt>
                <c:pt idx="70">
                  <c:v>38205</c:v>
                </c:pt>
                <c:pt idx="71">
                  <c:v>38206</c:v>
                </c:pt>
                <c:pt idx="72">
                  <c:v>38207</c:v>
                </c:pt>
                <c:pt idx="73">
                  <c:v>38208</c:v>
                </c:pt>
                <c:pt idx="74">
                  <c:v>38209</c:v>
                </c:pt>
                <c:pt idx="75">
                  <c:v>38210</c:v>
                </c:pt>
                <c:pt idx="76">
                  <c:v>38211</c:v>
                </c:pt>
                <c:pt idx="77">
                  <c:v>38212</c:v>
                </c:pt>
                <c:pt idx="78">
                  <c:v>38213</c:v>
                </c:pt>
                <c:pt idx="79">
                  <c:v>38214</c:v>
                </c:pt>
                <c:pt idx="80">
                  <c:v>38215</c:v>
                </c:pt>
                <c:pt idx="81">
                  <c:v>38216</c:v>
                </c:pt>
                <c:pt idx="82">
                  <c:v>38217</c:v>
                </c:pt>
                <c:pt idx="83">
                  <c:v>38218</c:v>
                </c:pt>
                <c:pt idx="84">
                  <c:v>38219</c:v>
                </c:pt>
                <c:pt idx="85">
                  <c:v>38220</c:v>
                </c:pt>
                <c:pt idx="86">
                  <c:v>38221</c:v>
                </c:pt>
                <c:pt idx="87">
                  <c:v>38222</c:v>
                </c:pt>
                <c:pt idx="88">
                  <c:v>38223</c:v>
                </c:pt>
                <c:pt idx="89">
                  <c:v>38224</c:v>
                </c:pt>
                <c:pt idx="90">
                  <c:v>38225</c:v>
                </c:pt>
                <c:pt idx="91">
                  <c:v>38226</c:v>
                </c:pt>
                <c:pt idx="92">
                  <c:v>38227</c:v>
                </c:pt>
                <c:pt idx="93">
                  <c:v>38228</c:v>
                </c:pt>
                <c:pt idx="94">
                  <c:v>38229</c:v>
                </c:pt>
                <c:pt idx="95">
                  <c:v>38230</c:v>
                </c:pt>
                <c:pt idx="96">
                  <c:v>38231</c:v>
                </c:pt>
                <c:pt idx="97">
                  <c:v>38232</c:v>
                </c:pt>
                <c:pt idx="98">
                  <c:v>38233</c:v>
                </c:pt>
              </c:numCache>
            </c:numRef>
          </c:cat>
          <c:val>
            <c:numRef>
              <c:f>'[1]Chum 05'!$J$12:$J$110</c:f>
              <c:numCache>
                <c:ptCount val="99"/>
                <c:pt idx="1">
                  <c:v>0</c:v>
                </c:pt>
                <c:pt idx="2">
                  <c:v>0</c:v>
                </c:pt>
                <c:pt idx="3">
                  <c:v>0</c:v>
                </c:pt>
                <c:pt idx="4">
                  <c:v>0</c:v>
                </c:pt>
                <c:pt idx="5">
                  <c:v>0</c:v>
                </c:pt>
                <c:pt idx="6">
                  <c:v>0</c:v>
                </c:pt>
                <c:pt idx="7">
                  <c:v>0</c:v>
                </c:pt>
                <c:pt idx="8">
                  <c:v>0</c:v>
                </c:pt>
                <c:pt idx="9">
                  <c:v>0</c:v>
                </c:pt>
                <c:pt idx="10">
                  <c:v>54</c:v>
                </c:pt>
                <c:pt idx="11">
                  <c:v>497</c:v>
                </c:pt>
                <c:pt idx="12">
                  <c:v>869</c:v>
                </c:pt>
                <c:pt idx="13">
                  <c:v>1279</c:v>
                </c:pt>
                <c:pt idx="14">
                  <c:v>1472</c:v>
                </c:pt>
                <c:pt idx="15">
                  <c:v>4814</c:v>
                </c:pt>
                <c:pt idx="16">
                  <c:v>7857</c:v>
                </c:pt>
                <c:pt idx="17">
                  <c:v>24349</c:v>
                </c:pt>
                <c:pt idx="18">
                  <c:v>38499</c:v>
                </c:pt>
                <c:pt idx="19">
                  <c:v>41649</c:v>
                </c:pt>
                <c:pt idx="20">
                  <c:v>41609</c:v>
                </c:pt>
                <c:pt idx="21">
                  <c:v>34872</c:v>
                </c:pt>
                <c:pt idx="22">
                  <c:v>36399</c:v>
                </c:pt>
                <c:pt idx="23">
                  <c:v>45194</c:v>
                </c:pt>
                <c:pt idx="24">
                  <c:v>73294</c:v>
                </c:pt>
                <c:pt idx="25">
                  <c:v>180199</c:v>
                </c:pt>
                <c:pt idx="26">
                  <c:v>119554</c:v>
                </c:pt>
                <c:pt idx="27">
                  <c:v>58548</c:v>
                </c:pt>
                <c:pt idx="28">
                  <c:v>92615</c:v>
                </c:pt>
                <c:pt idx="29">
                  <c:v>96025</c:v>
                </c:pt>
                <c:pt idx="30">
                  <c:v>53569</c:v>
                </c:pt>
                <c:pt idx="31">
                  <c:v>71336</c:v>
                </c:pt>
                <c:pt idx="32">
                  <c:v>113045</c:v>
                </c:pt>
                <c:pt idx="33">
                  <c:v>77160</c:v>
                </c:pt>
                <c:pt idx="34">
                  <c:v>83500</c:v>
                </c:pt>
                <c:pt idx="35">
                  <c:v>69978</c:v>
                </c:pt>
                <c:pt idx="36">
                  <c:v>54005</c:v>
                </c:pt>
                <c:pt idx="37">
                  <c:v>138108</c:v>
                </c:pt>
                <c:pt idx="38">
                  <c:v>118911</c:v>
                </c:pt>
                <c:pt idx="39">
                  <c:v>80690</c:v>
                </c:pt>
                <c:pt idx="40">
                  <c:v>58811</c:v>
                </c:pt>
                <c:pt idx="41">
                  <c:v>54544</c:v>
                </c:pt>
                <c:pt idx="42">
                  <c:v>82163</c:v>
                </c:pt>
                <c:pt idx="43">
                  <c:v>109637</c:v>
                </c:pt>
                <c:pt idx="44">
                  <c:v>83122</c:v>
                </c:pt>
                <c:pt idx="45">
                  <c:v>67599</c:v>
                </c:pt>
                <c:pt idx="46">
                  <c:v>85448</c:v>
                </c:pt>
                <c:pt idx="47">
                  <c:v>87696</c:v>
                </c:pt>
                <c:pt idx="48">
                  <c:v>61761</c:v>
                </c:pt>
                <c:pt idx="49">
                  <c:v>32488</c:v>
                </c:pt>
                <c:pt idx="50">
                  <c:v>17885</c:v>
                </c:pt>
                <c:pt idx="51">
                  <c:v>10559</c:v>
                </c:pt>
                <c:pt idx="52">
                  <c:v>16305</c:v>
                </c:pt>
                <c:pt idx="53">
                  <c:v>20648</c:v>
                </c:pt>
                <c:pt idx="54">
                  <c:v>105257</c:v>
                </c:pt>
                <c:pt idx="55">
                  <c:v>64728</c:v>
                </c:pt>
                <c:pt idx="56">
                  <c:v>25050</c:v>
                </c:pt>
                <c:pt idx="57">
                  <c:v>7077</c:v>
                </c:pt>
                <c:pt idx="58">
                  <c:v>5199</c:v>
                </c:pt>
                <c:pt idx="59">
                  <c:v>3343</c:v>
                </c:pt>
                <c:pt idx="60">
                  <c:v>4236</c:v>
                </c:pt>
                <c:pt idx="61">
                  <c:v>4753</c:v>
                </c:pt>
                <c:pt idx="62">
                  <c:v>6375</c:v>
                </c:pt>
                <c:pt idx="63">
                  <c:v>2722</c:v>
                </c:pt>
                <c:pt idx="64">
                  <c:v>13088</c:v>
                </c:pt>
                <c:pt idx="65">
                  <c:v>41235</c:v>
                </c:pt>
                <c:pt idx="66">
                  <c:v>65964</c:v>
                </c:pt>
                <c:pt idx="67">
                  <c:v>59274</c:v>
                </c:pt>
                <c:pt idx="68">
                  <c:v>14179</c:v>
                </c:pt>
                <c:pt idx="69">
                  <c:v>2058</c:v>
                </c:pt>
                <c:pt idx="70">
                  <c:v>1749</c:v>
                </c:pt>
                <c:pt idx="71">
                  <c:v>94703</c:v>
                </c:pt>
                <c:pt idx="72">
                  <c:v>314209</c:v>
                </c:pt>
                <c:pt idx="73">
                  <c:v>241724</c:v>
                </c:pt>
                <c:pt idx="74">
                  <c:v>117815</c:v>
                </c:pt>
                <c:pt idx="75">
                  <c:v>43797</c:v>
                </c:pt>
                <c:pt idx="76">
                  <c:v>19238</c:v>
                </c:pt>
                <c:pt idx="77">
                  <c:v>24384</c:v>
                </c:pt>
                <c:pt idx="78">
                  <c:v>16141</c:v>
                </c:pt>
                <c:pt idx="79">
                  <c:v>4725</c:v>
                </c:pt>
                <c:pt idx="80">
                  <c:v>14088</c:v>
                </c:pt>
                <c:pt idx="81">
                  <c:v>21888</c:v>
                </c:pt>
                <c:pt idx="82">
                  <c:v>5693</c:v>
                </c:pt>
                <c:pt idx="83">
                  <c:v>4360</c:v>
                </c:pt>
                <c:pt idx="84">
                  <c:v>26626</c:v>
                </c:pt>
                <c:pt idx="85">
                  <c:v>53784</c:v>
                </c:pt>
                <c:pt idx="86">
                  <c:v>34080</c:v>
                </c:pt>
                <c:pt idx="87">
                  <c:v>42393</c:v>
                </c:pt>
                <c:pt idx="88">
                  <c:v>36353</c:v>
                </c:pt>
                <c:pt idx="89">
                  <c:v>53657</c:v>
                </c:pt>
                <c:pt idx="90">
                  <c:v>70347</c:v>
                </c:pt>
                <c:pt idx="91">
                  <c:v>51064</c:v>
                </c:pt>
                <c:pt idx="92">
                  <c:v>21441</c:v>
                </c:pt>
                <c:pt idx="93">
                  <c:v>16237</c:v>
                </c:pt>
                <c:pt idx="94">
                  <c:v>10887</c:v>
                </c:pt>
              </c:numCache>
            </c:numRef>
          </c:val>
          <c:smooth val="0"/>
        </c:ser>
        <c:axId val="45098217"/>
        <c:axId val="3230770"/>
      </c:lineChart>
      <c:catAx>
        <c:axId val="66008623"/>
        <c:scaling>
          <c:orientation val="minMax"/>
        </c:scaling>
        <c:axPos val="b"/>
        <c:title>
          <c:tx>
            <c:rich>
              <a:bodyPr vert="horz" rot="0" anchor="ctr"/>
              <a:lstStyle/>
              <a:p>
                <a:pPr algn="ctr">
                  <a:defRPr/>
                </a:pPr>
                <a:r>
                  <a:rPr lang="en-US" cap="none" sz="1200" b="1" i="0" u="none" baseline="0">
                    <a:latin typeface="Arial"/>
                    <a:ea typeface="Arial"/>
                    <a:cs typeface="Arial"/>
                  </a:rPr>
                  <a:t>Date passing Rapids </a:t>
                </a:r>
                <a:r>
                  <a:rPr lang="en-US" cap="none" sz="1200" b="0" i="0" u="none" baseline="0">
                    <a:latin typeface="Arial"/>
                    <a:ea typeface="Arial"/>
                    <a:cs typeface="Arial"/>
                  </a:rPr>
                  <a:t>(TEK fall chums as of July 31)</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7206696"/>
        <c:crosses val="autoZero"/>
        <c:auto val="0"/>
        <c:lblOffset val="100"/>
        <c:tickLblSkip val="2"/>
        <c:noMultiLvlLbl val="0"/>
      </c:catAx>
      <c:valAx>
        <c:axId val="57206696"/>
        <c:scaling>
          <c:orientation val="minMax"/>
          <c:max val="4500"/>
          <c:min val="0"/>
        </c:scaling>
        <c:axPos val="l"/>
        <c:title>
          <c:tx>
            <c:rich>
              <a:bodyPr vert="horz" rot="-5400000" anchor="ctr"/>
              <a:lstStyle/>
              <a:p>
                <a:pPr algn="ctr">
                  <a:defRPr/>
                </a:pPr>
                <a:r>
                  <a:rPr lang="en-US" cap="none" sz="1200" b="1" i="0" u="none" baseline="0">
                    <a:latin typeface="Arial"/>
                    <a:ea typeface="Arial"/>
                    <a:cs typeface="Arial"/>
                  </a:rPr>
                  <a:t>Rapids 24 hr counts</a:t>
                </a:r>
              </a:p>
            </c:rich>
          </c:tx>
          <c:layout/>
          <c:overlay val="0"/>
          <c:spPr>
            <a:noFill/>
            <a:ln>
              <a:noFill/>
            </a:ln>
          </c:spPr>
        </c:title>
        <c:delete val="0"/>
        <c:numFmt formatCode="#,##0" sourceLinked="0"/>
        <c:majorTickMark val="out"/>
        <c:minorTickMark val="none"/>
        <c:tickLblPos val="nextTo"/>
        <c:crossAx val="66008623"/>
        <c:crossesAt val="1"/>
        <c:crossBetween val="between"/>
        <c:dispUnits/>
      </c:valAx>
      <c:catAx>
        <c:axId val="45098217"/>
        <c:scaling>
          <c:orientation val="minMax"/>
        </c:scaling>
        <c:axPos val="b"/>
        <c:title>
          <c:tx>
            <c:rich>
              <a:bodyPr vert="horz" rot="0" anchor="ctr"/>
              <a:lstStyle/>
              <a:p>
                <a:pPr algn="ctr">
                  <a:defRPr/>
                </a:pPr>
                <a:r>
                  <a:rPr lang="en-US" cap="none" sz="1200" b="1" i="0" u="none" baseline="0">
                    <a:latin typeface="Arial"/>
                    <a:ea typeface="Arial"/>
                    <a:cs typeface="Arial"/>
                  </a:rPr>
                  <a:t>Date passing Pilot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230770"/>
        <c:crosses val="max"/>
        <c:auto val="0"/>
        <c:lblOffset val="100"/>
        <c:tickLblSkip val="2"/>
        <c:noMultiLvlLbl val="0"/>
      </c:catAx>
      <c:valAx>
        <c:axId val="3230770"/>
        <c:scaling>
          <c:orientation val="minMax"/>
          <c:max val="320000"/>
          <c:min val="0"/>
        </c:scaling>
        <c:axPos val="l"/>
        <c:title>
          <c:tx>
            <c:rich>
              <a:bodyPr vert="horz" rot="-5400000" anchor="ctr"/>
              <a:lstStyle/>
              <a:p>
                <a:pPr algn="ctr">
                  <a:defRPr/>
                </a:pPr>
                <a:r>
                  <a:rPr lang="en-US" cap="none" sz="1200" b="1" i="0" u="none" baseline="0">
                    <a:latin typeface="Arial"/>
                    <a:ea typeface="Arial"/>
                    <a:cs typeface="Arial"/>
                  </a:rPr>
                  <a:t>Sonar Daily Estimates</a:t>
                </a:r>
              </a:p>
            </c:rich>
          </c:tx>
          <c:layout/>
          <c:overlay val="0"/>
          <c:spPr>
            <a:noFill/>
            <a:ln>
              <a:noFill/>
            </a:ln>
          </c:spPr>
        </c:title>
        <c:delete val="0"/>
        <c:numFmt formatCode="#,##0" sourceLinked="0"/>
        <c:majorTickMark val="out"/>
        <c:minorTickMark val="none"/>
        <c:tickLblPos val="nextTo"/>
        <c:crossAx val="45098217"/>
        <c:crosses val="max"/>
        <c:crossBetween val="between"/>
        <c:dispUnits/>
      </c:valAx>
      <c:spPr>
        <a:noFill/>
        <a:ln w="12700">
          <a:solidFill>
            <a:srgbClr val="808080"/>
          </a:solidFill>
        </a:ln>
      </c:spPr>
    </c:plotArea>
    <c:legend>
      <c:legendPos val="r"/>
      <c:layout>
        <c:manualLayout>
          <c:xMode val="edge"/>
          <c:yMode val="edge"/>
          <c:x val="0.73775"/>
          <c:y val="0.23975"/>
          <c:w val="0.13325"/>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1996 to 2005 Rapids Video Fall Chum CPUE Adjusted 
Using ZRMC Discharge Formula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43"/>
          <c:y val="0.16125"/>
          <c:w val="0.94325"/>
          <c:h val="0.77775"/>
        </c:manualLayout>
      </c:layout>
      <c:lineChart>
        <c:grouping val="standard"/>
        <c:varyColors val="0"/>
        <c:ser>
          <c:idx val="0"/>
          <c:order val="0"/>
          <c:tx>
            <c:v>1996</c:v>
          </c:tx>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05'!$D$51:$D$110</c:f>
              <c:numCache>
                <c:ptCount val="60"/>
                <c:pt idx="7">
                  <c:v>4938.886743695607</c:v>
                </c:pt>
                <c:pt idx="8">
                  <c:v>10055.794490133478</c:v>
                </c:pt>
                <c:pt idx="9">
                  <c:v>17287.827616114308</c:v>
                </c:pt>
                <c:pt idx="10">
                  <c:v>24461.02761611431</c:v>
                </c:pt>
                <c:pt idx="11">
                  <c:v>31157.52761611431</c:v>
                </c:pt>
                <c:pt idx="12">
                  <c:v>37886.624020977804</c:v>
                </c:pt>
                <c:pt idx="13">
                  <c:v>44861.13667956465</c:v>
                </c:pt>
                <c:pt idx="14">
                  <c:v>49718.93667956466</c:v>
                </c:pt>
                <c:pt idx="15">
                  <c:v>57300.73667956466</c:v>
                </c:pt>
                <c:pt idx="16">
                  <c:v>70671.03667956466</c:v>
                </c:pt>
                <c:pt idx="17">
                  <c:v>88059.23667956465</c:v>
                </c:pt>
                <c:pt idx="18">
                  <c:v>109488.03667956466</c:v>
                </c:pt>
                <c:pt idx="19">
                  <c:v>131280.03667956466</c:v>
                </c:pt>
                <c:pt idx="20">
                  <c:v>154411.33667956464</c:v>
                </c:pt>
                <c:pt idx="21">
                  <c:v>180175.83667956464</c:v>
                </c:pt>
                <c:pt idx="22">
                  <c:v>205940.33667956464</c:v>
                </c:pt>
                <c:pt idx="23">
                  <c:v>225258.03667956466</c:v>
                </c:pt>
                <c:pt idx="24">
                  <c:v>246754.93667956465</c:v>
                </c:pt>
                <c:pt idx="25">
                  <c:v>270453.73667956464</c:v>
                </c:pt>
                <c:pt idx="26">
                  <c:v>294538.43667956465</c:v>
                </c:pt>
                <c:pt idx="27">
                  <c:v>307545.5366795646</c:v>
                </c:pt>
                <c:pt idx="28">
                  <c:v>323549.0366795646</c:v>
                </c:pt>
                <c:pt idx="29">
                  <c:v>340732.93667956465</c:v>
                </c:pt>
                <c:pt idx="30">
                  <c:v>357417.43667956465</c:v>
                </c:pt>
                <c:pt idx="31">
                  <c:v>374306.23667956464</c:v>
                </c:pt>
                <c:pt idx="32">
                  <c:v>391376.63667956466</c:v>
                </c:pt>
                <c:pt idx="33">
                  <c:v>408265.43667956465</c:v>
                </c:pt>
                <c:pt idx="34">
                  <c:v>424700.23667956464</c:v>
                </c:pt>
                <c:pt idx="35">
                  <c:v>439614.13667956466</c:v>
                </c:pt>
                <c:pt idx="36">
                  <c:v>452689.3366795647</c:v>
                </c:pt>
                <c:pt idx="37">
                  <c:v>471144.43667956465</c:v>
                </c:pt>
                <c:pt idx="38">
                  <c:v>490076.23667956464</c:v>
                </c:pt>
                <c:pt idx="39">
                  <c:v>509462.0366795646</c:v>
                </c:pt>
                <c:pt idx="40">
                  <c:v>532774.9366795646</c:v>
                </c:pt>
                <c:pt idx="41">
                  <c:v>551638.6366795646</c:v>
                </c:pt>
                <c:pt idx="42">
                  <c:v>568867.9366795646</c:v>
                </c:pt>
                <c:pt idx="43">
                  <c:v>584530.9366795646</c:v>
                </c:pt>
                <c:pt idx="44">
                  <c:v>602191.5366795646</c:v>
                </c:pt>
                <c:pt idx="45">
                  <c:v>616751.5226918774</c:v>
                </c:pt>
                <c:pt idx="46">
                  <c:v>628091.1971346613</c:v>
                </c:pt>
                <c:pt idx="47">
                  <c:v>637117.9278717375</c:v>
                </c:pt>
                <c:pt idx="48">
                  <c:v>646506.8695653841</c:v>
                </c:pt>
                <c:pt idx="49">
                  <c:v>655676.8761526335</c:v>
                </c:pt>
                <c:pt idx="50">
                  <c:v>665342.4252938719</c:v>
                </c:pt>
                <c:pt idx="51">
                  <c:v>676896.725293872</c:v>
                </c:pt>
                <c:pt idx="52">
                  <c:v>690108.125293872</c:v>
                </c:pt>
                <c:pt idx="53">
                  <c:v>704999.3252938719</c:v>
                </c:pt>
                <c:pt idx="54">
                  <c:v>718551.225293872</c:v>
                </c:pt>
                <c:pt idx="55">
                  <c:v>724680.225293872</c:v>
                </c:pt>
                <c:pt idx="56">
                  <c:v>728221.4252938719</c:v>
                </c:pt>
              </c:numCache>
            </c:numRef>
          </c:val>
          <c:smooth val="0"/>
        </c:ser>
        <c:ser>
          <c:idx val="1"/>
          <c:order val="1"/>
          <c:tx>
            <c:v>1997</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05'!$J$51:$J$110</c:f>
              <c:numCache>
                <c:ptCount val="60"/>
                <c:pt idx="0">
                  <c:v>2812.308438804527</c:v>
                </c:pt>
                <c:pt idx="1">
                  <c:v>2812.308438804527</c:v>
                </c:pt>
                <c:pt idx="2">
                  <c:v>4322.463094547869</c:v>
                </c:pt>
                <c:pt idx="3">
                  <c:v>7400.76428942609</c:v>
                </c:pt>
                <c:pt idx="4">
                  <c:v>9676.245375253264</c:v>
                </c:pt>
                <c:pt idx="5">
                  <c:v>11175.06877213151</c:v>
                </c:pt>
                <c:pt idx="6">
                  <c:v>13373.245854105398</c:v>
                </c:pt>
                <c:pt idx="7">
                  <c:v>15988.702350106778</c:v>
                </c:pt>
                <c:pt idx="8">
                  <c:v>18679.49219061876</c:v>
                </c:pt>
                <c:pt idx="9">
                  <c:v>20882.75216455714</c:v>
                </c:pt>
                <c:pt idx="10">
                  <c:v>22678.150579260146</c:v>
                </c:pt>
                <c:pt idx="11">
                  <c:v>24258.751256961765</c:v>
                </c:pt>
                <c:pt idx="12">
                  <c:v>25057.10503223858</c:v>
                </c:pt>
                <c:pt idx="13">
                  <c:v>25992.92369597366</c:v>
                </c:pt>
                <c:pt idx="14">
                  <c:v>26529.747003330365</c:v>
                </c:pt>
                <c:pt idx="15">
                  <c:v>27059.574368387035</c:v>
                </c:pt>
                <c:pt idx="16">
                  <c:v>28132.73240579555</c:v>
                </c:pt>
                <c:pt idx="17">
                  <c:v>29874.48343514621</c:v>
                </c:pt>
                <c:pt idx="18">
                  <c:v>34804.08810415504</c:v>
                </c:pt>
                <c:pt idx="19">
                  <c:v>40441.39564830753</c:v>
                </c:pt>
                <c:pt idx="20">
                  <c:v>51609.501750778516</c:v>
                </c:pt>
                <c:pt idx="21">
                  <c:v>64450.45888553577</c:v>
                </c:pt>
                <c:pt idx="22">
                  <c:v>76475.30751075498</c:v>
                </c:pt>
                <c:pt idx="23">
                  <c:v>87701.84535336721</c:v>
                </c:pt>
                <c:pt idx="24">
                  <c:v>97952.74883535813</c:v>
                </c:pt>
                <c:pt idx="25">
                  <c:v>107287.50459821349</c:v>
                </c:pt>
                <c:pt idx="26">
                  <c:v>115561.2967517346</c:v>
                </c:pt>
                <c:pt idx="27">
                  <c:v>122900.7595444348</c:v>
                </c:pt>
                <c:pt idx="28">
                  <c:v>133292.02645368731</c:v>
                </c:pt>
                <c:pt idx="29">
                  <c:v>150995.35289010304</c:v>
                </c:pt>
                <c:pt idx="30">
                  <c:v>165670.5958419757</c:v>
                </c:pt>
                <c:pt idx="31">
                  <c:v>177050.76013286723</c:v>
                </c:pt>
                <c:pt idx="32">
                  <c:v>192244.90693801362</c:v>
                </c:pt>
                <c:pt idx="33">
                  <c:v>205826.66207939375</c:v>
                </c:pt>
                <c:pt idx="34">
                  <c:v>216906.6682861321</c:v>
                </c:pt>
                <c:pt idx="35">
                  <c:v>225707.95272766432</c:v>
                </c:pt>
                <c:pt idx="36">
                  <c:v>234517.96403469608</c:v>
                </c:pt>
                <c:pt idx="37">
                  <c:v>244914.8179295101</c:v>
                </c:pt>
                <c:pt idx="38">
                  <c:v>256271.84416498864</c:v>
                </c:pt>
                <c:pt idx="39">
                  <c:v>268108.9218872531</c:v>
                </c:pt>
                <c:pt idx="40">
                  <c:v>282466.2495010373</c:v>
                </c:pt>
                <c:pt idx="41">
                  <c:v>295011.8523036466</c:v>
                </c:pt>
                <c:pt idx="42">
                  <c:v>314849.96824612503</c:v>
                </c:pt>
                <c:pt idx="43">
                  <c:v>330020.7063071758</c:v>
                </c:pt>
                <c:pt idx="44">
                  <c:v>342345.1546179993</c:v>
                </c:pt>
                <c:pt idx="45">
                  <c:v>352317.2266027925</c:v>
                </c:pt>
                <c:pt idx="46">
                  <c:v>359417.42245478486</c:v>
                </c:pt>
                <c:pt idx="47">
                  <c:v>369051.59608843096</c:v>
                </c:pt>
                <c:pt idx="48">
                  <c:v>378066.9891034541</c:v>
                </c:pt>
                <c:pt idx="49">
                  <c:v>386212.1235125833</c:v>
                </c:pt>
                <c:pt idx="50">
                  <c:v>392778.7919649324</c:v>
                </c:pt>
                <c:pt idx="51">
                  <c:v>398958.6355894423</c:v>
                </c:pt>
                <c:pt idx="52">
                  <c:v>404557.0241336443</c:v>
                </c:pt>
                <c:pt idx="53">
                  <c:v>410844.29571696854</c:v>
                </c:pt>
                <c:pt idx="54">
                  <c:v>415159.76215958706</c:v>
                </c:pt>
                <c:pt idx="55">
                  <c:v>419433.8449034678</c:v>
                </c:pt>
                <c:pt idx="56">
                  <c:v>422965.3263984117</c:v>
                </c:pt>
                <c:pt idx="57">
                  <c:v>426760.8438929776</c:v>
                </c:pt>
              </c:numCache>
            </c:numRef>
          </c:val>
          <c:smooth val="0"/>
        </c:ser>
        <c:ser>
          <c:idx val="2"/>
          <c:order val="2"/>
          <c:tx>
            <c:v>1998</c:v>
          </c:tx>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05'!$P$51:$P$110</c:f>
              <c:numCache>
                <c:ptCount val="60"/>
                <c:pt idx="9">
                  <c:v>167.77826660800707</c:v>
                </c:pt>
                <c:pt idx="10">
                  <c:v>505.4642170212303</c:v>
                </c:pt>
                <c:pt idx="11">
                  <c:v>718.1843905570221</c:v>
                </c:pt>
                <c:pt idx="12">
                  <c:v>1262.984390557022</c:v>
                </c:pt>
                <c:pt idx="13">
                  <c:v>1352.626513140321</c:v>
                </c:pt>
                <c:pt idx="14">
                  <c:v>2101.726513140321</c:v>
                </c:pt>
                <c:pt idx="15">
                  <c:v>2578.426513140321</c:v>
                </c:pt>
                <c:pt idx="16">
                  <c:v>2765.2417724630814</c:v>
                </c:pt>
                <c:pt idx="17">
                  <c:v>3229.691900340319</c:v>
                </c:pt>
                <c:pt idx="18">
                  <c:v>3677.9025132568145</c:v>
                </c:pt>
                <c:pt idx="19">
                  <c:v>4215.976587330889</c:v>
                </c:pt>
                <c:pt idx="20">
                  <c:v>4686.029465624931</c:v>
                </c:pt>
                <c:pt idx="21">
                  <c:v>5058.608522414514</c:v>
                </c:pt>
                <c:pt idx="22">
                  <c:v>5363.577786088021</c:v>
                </c:pt>
                <c:pt idx="23">
                  <c:v>5621.4793143802235</c:v>
                </c:pt>
                <c:pt idx="24">
                  <c:v>6029.391931141794</c:v>
                </c:pt>
                <c:pt idx="25">
                  <c:v>6387.168186225231</c:v>
                </c:pt>
                <c:pt idx="26">
                  <c:v>6758.0958457996985</c:v>
                </c:pt>
                <c:pt idx="27">
                  <c:v>7116.811895182414</c:v>
                </c:pt>
                <c:pt idx="28">
                  <c:v>7570.811895182414</c:v>
                </c:pt>
                <c:pt idx="29">
                  <c:v>8047.440340344108</c:v>
                </c:pt>
                <c:pt idx="30">
                  <c:v>8802.903365545872</c:v>
                </c:pt>
                <c:pt idx="31">
                  <c:v>10098.384100342799</c:v>
                </c:pt>
                <c:pt idx="32">
                  <c:v>12493.01179154616</c:v>
                </c:pt>
                <c:pt idx="33">
                  <c:v>14672.493147021427</c:v>
                </c:pt>
                <c:pt idx="34">
                  <c:v>19100.805623687324</c:v>
                </c:pt>
                <c:pt idx="35">
                  <c:v>23476.471733343777</c:v>
                </c:pt>
                <c:pt idx="36">
                  <c:v>27699.03437695905</c:v>
                </c:pt>
                <c:pt idx="37">
                  <c:v>31506.6343352178</c:v>
                </c:pt>
                <c:pt idx="38">
                  <c:v>35846.12369148346</c:v>
                </c:pt>
                <c:pt idx="39">
                  <c:v>39745.309146953914</c:v>
                </c:pt>
                <c:pt idx="40">
                  <c:v>43329.14516544808</c:v>
                </c:pt>
                <c:pt idx="41">
                  <c:v>48789.1513515509</c:v>
                </c:pt>
                <c:pt idx="42">
                  <c:v>54382.980033181586</c:v>
                </c:pt>
                <c:pt idx="43">
                  <c:v>60334.17831751602</c:v>
                </c:pt>
                <c:pt idx="44">
                  <c:v>66781.71652482111</c:v>
                </c:pt>
                <c:pt idx="45">
                  <c:v>75837.34703567027</c:v>
                </c:pt>
                <c:pt idx="46">
                  <c:v>83550.70129035458</c:v>
                </c:pt>
                <c:pt idx="47">
                  <c:v>91610.10937296668</c:v>
                </c:pt>
                <c:pt idx="48">
                  <c:v>99219.04792045271</c:v>
                </c:pt>
                <c:pt idx="49">
                  <c:v>107186.7479204527</c:v>
                </c:pt>
                <c:pt idx="50">
                  <c:v>115495.32730763934</c:v>
                </c:pt>
                <c:pt idx="51">
                  <c:v>123728.63920474544</c:v>
                </c:pt>
                <c:pt idx="52">
                  <c:v>134259.66502470357</c:v>
                </c:pt>
                <c:pt idx="53">
                  <c:v>143930.92083865707</c:v>
                </c:pt>
                <c:pt idx="54">
                  <c:v>150172.55968539455</c:v>
                </c:pt>
                <c:pt idx="55">
                  <c:v>155441.3134241782</c:v>
                </c:pt>
                <c:pt idx="56">
                  <c:v>159345.7134241782</c:v>
                </c:pt>
                <c:pt idx="57">
                  <c:v>161905.7134241782</c:v>
                </c:pt>
              </c:numCache>
            </c:numRef>
          </c:val>
          <c:smooth val="0"/>
        </c:ser>
        <c:ser>
          <c:idx val="3"/>
          <c:order val="3"/>
          <c:tx>
            <c:v>1999</c:v>
          </c:tx>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05'!$V$51:$V$110</c:f>
              <c:numCache>
                <c:ptCount val="60"/>
                <c:pt idx="8">
                  <c:v>263.9046024099206</c:v>
                </c:pt>
                <c:pt idx="9">
                  <c:v>699.8805797693165</c:v>
                </c:pt>
                <c:pt idx="10">
                  <c:v>1445.7845973660792</c:v>
                </c:pt>
                <c:pt idx="11">
                  <c:v>2203.8145506924648</c:v>
                </c:pt>
                <c:pt idx="12">
                  <c:v>3096.0352482067433</c:v>
                </c:pt>
                <c:pt idx="13">
                  <c:v>4222.576644898576</c:v>
                </c:pt>
                <c:pt idx="14">
                  <c:v>7087.077720286867</c:v>
                </c:pt>
                <c:pt idx="15">
                  <c:v>11434.544022996419</c:v>
                </c:pt>
                <c:pt idx="16">
                  <c:v>17853.35022070305</c:v>
                </c:pt>
                <c:pt idx="17">
                  <c:v>24554.912442439763</c:v>
                </c:pt>
                <c:pt idx="18">
                  <c:v>30505.238218089245</c:v>
                </c:pt>
                <c:pt idx="19">
                  <c:v>36560.91474579202</c:v>
                </c:pt>
                <c:pt idx="20">
                  <c:v>40145.406659519416</c:v>
                </c:pt>
                <c:pt idx="21">
                  <c:v>43543.40802368222</c:v>
                </c:pt>
                <c:pt idx="22">
                  <c:v>47034.42041089916</c:v>
                </c:pt>
                <c:pt idx="23">
                  <c:v>51313.78940652288</c:v>
                </c:pt>
                <c:pt idx="24">
                  <c:v>56830.43765009816</c:v>
                </c:pt>
                <c:pt idx="25">
                  <c:v>63011.63304257837</c:v>
                </c:pt>
                <c:pt idx="26">
                  <c:v>70323.67173917592</c:v>
                </c:pt>
                <c:pt idx="27">
                  <c:v>77200.23256740309</c:v>
                </c:pt>
                <c:pt idx="28">
                  <c:v>83516.6169938286</c:v>
                </c:pt>
                <c:pt idx="29">
                  <c:v>90062.98445412912</c:v>
                </c:pt>
                <c:pt idx="30">
                  <c:v>96471.07634319218</c:v>
                </c:pt>
                <c:pt idx="31">
                  <c:v>102449.16126215126</c:v>
                </c:pt>
                <c:pt idx="32">
                  <c:v>108208.7975232869</c:v>
                </c:pt>
                <c:pt idx="33">
                  <c:v>112959.3639997414</c:v>
                </c:pt>
                <c:pt idx="34">
                  <c:v>116512.2820028506</c:v>
                </c:pt>
                <c:pt idx="35">
                  <c:v>119819.93722329309</c:v>
                </c:pt>
                <c:pt idx="36">
                  <c:v>122755.6608586286</c:v>
                </c:pt>
                <c:pt idx="37">
                  <c:v>125767.41690253475</c:v>
                </c:pt>
                <c:pt idx="38">
                  <c:v>129077.72595724052</c:v>
                </c:pt>
                <c:pt idx="39">
                  <c:v>132135.58631433154</c:v>
                </c:pt>
                <c:pt idx="40">
                  <c:v>135083.51604744882</c:v>
                </c:pt>
                <c:pt idx="41">
                  <c:v>139270.4940219737</c:v>
                </c:pt>
                <c:pt idx="42">
                  <c:v>143370.2367730949</c:v>
                </c:pt>
                <c:pt idx="43">
                  <c:v>147342.96538491437</c:v>
                </c:pt>
                <c:pt idx="44">
                  <c:v>154654.35401492368</c:v>
                </c:pt>
                <c:pt idx="45">
                  <c:v>159325.189749794</c:v>
                </c:pt>
                <c:pt idx="46">
                  <c:v>167599.3317502679</c:v>
                </c:pt>
                <c:pt idx="47">
                  <c:v>172744.70007570402</c:v>
                </c:pt>
                <c:pt idx="48">
                  <c:v>177247.15383242338</c:v>
                </c:pt>
                <c:pt idx="49">
                  <c:v>181329.26132044903</c:v>
                </c:pt>
                <c:pt idx="50">
                  <c:v>185293.9124413055</c:v>
                </c:pt>
                <c:pt idx="51">
                  <c:v>189578.85626153022</c:v>
                </c:pt>
                <c:pt idx="52">
                  <c:v>191834.01966022304</c:v>
                </c:pt>
                <c:pt idx="53">
                  <c:v>193786.9805540778</c:v>
                </c:pt>
                <c:pt idx="54">
                  <c:v>195854.11984514122</c:v>
                </c:pt>
                <c:pt idx="55">
                  <c:v>196793.4301899688</c:v>
                </c:pt>
                <c:pt idx="56">
                  <c:v>197928.4301899688</c:v>
                </c:pt>
                <c:pt idx="57">
                  <c:v>199261.42520582746</c:v>
                </c:pt>
                <c:pt idx="58">
                  <c:v>200319.7785823307</c:v>
                </c:pt>
                <c:pt idx="59">
                  <c:v>201693.41960797174</c:v>
                </c:pt>
              </c:numCache>
            </c:numRef>
          </c:val>
          <c:smooth val="0"/>
        </c:ser>
        <c:ser>
          <c:idx val="4"/>
          <c:order val="4"/>
          <c:tx>
            <c:v>2000</c:v>
          </c:tx>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05'!$AB$51:$AB$110</c:f>
              <c:numCache>
                <c:ptCount val="60"/>
                <c:pt idx="0">
                  <c:v>397.8515105264172</c:v>
                </c:pt>
                <c:pt idx="1">
                  <c:v>973.0551786346516</c:v>
                </c:pt>
                <c:pt idx="2">
                  <c:v>1515.5830522431722</c:v>
                </c:pt>
                <c:pt idx="3">
                  <c:v>2359.4257831710306</c:v>
                </c:pt>
                <c:pt idx="4">
                  <c:v>3357.689314321854</c:v>
                </c:pt>
                <c:pt idx="5">
                  <c:v>4330.803168195663</c:v>
                </c:pt>
                <c:pt idx="6">
                  <c:v>5351.649188713768</c:v>
                </c:pt>
                <c:pt idx="7">
                  <c:v>6344.553999047863</c:v>
                </c:pt>
                <c:pt idx="8">
                  <c:v>7537.578470382144</c:v>
                </c:pt>
                <c:pt idx="9">
                  <c:v>8520.607472076455</c:v>
                </c:pt>
                <c:pt idx="10">
                  <c:v>9975.269489190396</c:v>
                </c:pt>
                <c:pt idx="11">
                  <c:v>11329.18508203767</c:v>
                </c:pt>
                <c:pt idx="12">
                  <c:v>13009.025010540585</c:v>
                </c:pt>
                <c:pt idx="13">
                  <c:v>15120.994917975013</c:v>
                </c:pt>
                <c:pt idx="14">
                  <c:v>16819.921600830698</c:v>
                </c:pt>
                <c:pt idx="15">
                  <c:v>18704.186080295964</c:v>
                </c:pt>
                <c:pt idx="16">
                  <c:v>21032.115097704205</c:v>
                </c:pt>
                <c:pt idx="17">
                  <c:v>22806.550130626154</c:v>
                </c:pt>
                <c:pt idx="18">
                  <c:v>25035.88698196008</c:v>
                </c:pt>
                <c:pt idx="19">
                  <c:v>27832.343686270513</c:v>
                </c:pt>
                <c:pt idx="20">
                  <c:v>31341.89600627977</c:v>
                </c:pt>
                <c:pt idx="21">
                  <c:v>35875.310740561516</c:v>
                </c:pt>
                <c:pt idx="22">
                  <c:v>40837.26748026344</c:v>
                </c:pt>
                <c:pt idx="23">
                  <c:v>46924.84355064688</c:v>
                </c:pt>
                <c:pt idx="24">
                  <c:v>51503.83219835887</c:v>
                </c:pt>
                <c:pt idx="25">
                  <c:v>59233.11116697164</c:v>
                </c:pt>
                <c:pt idx="26">
                  <c:v>65511.72520075552</c:v>
                </c:pt>
                <c:pt idx="27">
                  <c:v>72408.43173287845</c:v>
                </c:pt>
                <c:pt idx="28">
                  <c:v>79468.66083451599</c:v>
                </c:pt>
                <c:pt idx="29">
                  <c:v>85278.19089894538</c:v>
                </c:pt>
                <c:pt idx="30">
                  <c:v>89939.55078354603</c:v>
                </c:pt>
                <c:pt idx="31">
                  <c:v>94839.92295140012</c:v>
                </c:pt>
                <c:pt idx="32">
                  <c:v>99248.51986982925</c:v>
                </c:pt>
                <c:pt idx="33">
                  <c:v>102739.99366790941</c:v>
                </c:pt>
                <c:pt idx="34">
                  <c:v>105870.54759845177</c:v>
                </c:pt>
                <c:pt idx="35">
                  <c:v>108533.61412756196</c:v>
                </c:pt>
                <c:pt idx="36">
                  <c:v>111427.30675615615</c:v>
                </c:pt>
                <c:pt idx="37">
                  <c:v>113523.78427632128</c:v>
                </c:pt>
                <c:pt idx="38">
                  <c:v>115934.74274356017</c:v>
                </c:pt>
                <c:pt idx="39">
                  <c:v>118929.28709462639</c:v>
                </c:pt>
                <c:pt idx="40">
                  <c:v>121363.22796241159</c:v>
                </c:pt>
                <c:pt idx="41">
                  <c:v>123882.99244334117</c:v>
                </c:pt>
                <c:pt idx="42">
                  <c:v>126457.91878045196</c:v>
                </c:pt>
                <c:pt idx="43">
                  <c:v>129024.32664414069</c:v>
                </c:pt>
                <c:pt idx="44">
                  <c:v>131674.26797751192</c:v>
                </c:pt>
                <c:pt idx="45">
                  <c:v>134638.18583711277</c:v>
                </c:pt>
                <c:pt idx="46">
                  <c:v>137103.26299776777</c:v>
                </c:pt>
                <c:pt idx="47">
                  <c:v>139800.71631070992</c:v>
                </c:pt>
                <c:pt idx="48">
                  <c:v>142471.54342286993</c:v>
                </c:pt>
                <c:pt idx="49">
                  <c:v>145024.36057144508</c:v>
                </c:pt>
                <c:pt idx="50">
                  <c:v>147547.79106458457</c:v>
                </c:pt>
                <c:pt idx="51">
                  <c:v>149860.61240213073</c:v>
                </c:pt>
                <c:pt idx="52">
                  <c:v>151545.05129598212</c:v>
                </c:pt>
                <c:pt idx="53">
                  <c:v>153385.3845439509</c:v>
                </c:pt>
                <c:pt idx="54">
                  <c:v>154616.43055861263</c:v>
                </c:pt>
              </c:numCache>
            </c:numRef>
          </c:val>
          <c:smooth val="0"/>
        </c:ser>
        <c:ser>
          <c:idx val="5"/>
          <c:order val="5"/>
          <c:tx>
            <c:v>2001</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05'!$AH$51:$AH$110</c:f>
              <c:numCache>
                <c:ptCount val="60"/>
                <c:pt idx="9">
                  <c:v>956.3609671204331</c:v>
                </c:pt>
                <c:pt idx="10">
                  <c:v>2461.004757361228</c:v>
                </c:pt>
                <c:pt idx="11">
                  <c:v>4669.212920249008</c:v>
                </c:pt>
                <c:pt idx="12">
                  <c:v>11645.338640593653</c:v>
                </c:pt>
                <c:pt idx="13">
                  <c:v>19607.0261485465</c:v>
                </c:pt>
                <c:pt idx="14">
                  <c:v>28825.58594227148</c:v>
                </c:pt>
                <c:pt idx="15">
                  <c:v>37679.13100543012</c:v>
                </c:pt>
                <c:pt idx="16">
                  <c:v>46063.20811094898</c:v>
                </c:pt>
                <c:pt idx="17">
                  <c:v>52839.04349263031</c:v>
                </c:pt>
                <c:pt idx="18">
                  <c:v>60226.07093930957</c:v>
                </c:pt>
                <c:pt idx="19">
                  <c:v>69560.22958893918</c:v>
                </c:pt>
                <c:pt idx="20">
                  <c:v>79449.66703116792</c:v>
                </c:pt>
                <c:pt idx="21">
                  <c:v>88208.9323703981</c:v>
                </c:pt>
                <c:pt idx="22">
                  <c:v>95173.54681097901</c:v>
                </c:pt>
                <c:pt idx="23">
                  <c:v>99919.51617479211</c:v>
                </c:pt>
                <c:pt idx="24">
                  <c:v>103914.92720951472</c:v>
                </c:pt>
                <c:pt idx="25">
                  <c:v>107714.48975323002</c:v>
                </c:pt>
                <c:pt idx="26">
                  <c:v>113346.45265963451</c:v>
                </c:pt>
                <c:pt idx="27">
                  <c:v>118958.11294005049</c:v>
                </c:pt>
                <c:pt idx="28">
                  <c:v>128349.18698805128</c:v>
                </c:pt>
                <c:pt idx="29">
                  <c:v>137220.03399510708</c:v>
                </c:pt>
                <c:pt idx="30">
                  <c:v>146159.41026715594</c:v>
                </c:pt>
                <c:pt idx="31">
                  <c:v>155246.5635966615</c:v>
                </c:pt>
                <c:pt idx="32">
                  <c:v>163056.29589011258</c:v>
                </c:pt>
                <c:pt idx="33">
                  <c:v>168460.42560243636</c:v>
                </c:pt>
                <c:pt idx="34">
                  <c:v>174673.71990701428</c:v>
                </c:pt>
                <c:pt idx="35">
                  <c:v>181880.34392623423</c:v>
                </c:pt>
                <c:pt idx="36">
                  <c:v>189585.38339729983</c:v>
                </c:pt>
                <c:pt idx="37">
                  <c:v>198059.39784780052</c:v>
                </c:pt>
                <c:pt idx="38">
                  <c:v>205597.8218196148</c:v>
                </c:pt>
                <c:pt idx="39">
                  <c:v>211233.6353039813</c:v>
                </c:pt>
                <c:pt idx="40">
                  <c:v>217065.08272413947</c:v>
                </c:pt>
                <c:pt idx="41">
                  <c:v>224279.55657459967</c:v>
                </c:pt>
                <c:pt idx="42">
                  <c:v>229727.55657459967</c:v>
                </c:pt>
                <c:pt idx="43">
                  <c:v>233790.85657459966</c:v>
                </c:pt>
                <c:pt idx="44">
                  <c:v>237717.95657459967</c:v>
                </c:pt>
                <c:pt idx="45">
                  <c:v>241236.45657459967</c:v>
                </c:pt>
                <c:pt idx="46">
                  <c:v>244051.25657459965</c:v>
                </c:pt>
                <c:pt idx="47">
                  <c:v>247070.35657459966</c:v>
                </c:pt>
                <c:pt idx="48">
                  <c:v>250498.05657459967</c:v>
                </c:pt>
                <c:pt idx="49">
                  <c:v>253527.0350133161</c:v>
                </c:pt>
                <c:pt idx="50">
                  <c:v>255771.3410101029</c:v>
                </c:pt>
                <c:pt idx="51">
                  <c:v>257256.3799565317</c:v>
                </c:pt>
                <c:pt idx="52">
                  <c:v>258785.3101350772</c:v>
                </c:pt>
                <c:pt idx="53">
                  <c:v>260013.68343318944</c:v>
                </c:pt>
              </c:numCache>
            </c:numRef>
          </c:val>
          <c:smooth val="0"/>
        </c:ser>
        <c:ser>
          <c:idx val="6"/>
          <c:order val="6"/>
          <c:tx>
            <c:v>2002</c:v>
          </c:tx>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05'!$AN$51:$AN$110</c:f>
              <c:numCache>
                <c:ptCount val="60"/>
                <c:pt idx="1">
                  <c:v>2613.697665528827</c:v>
                </c:pt>
                <c:pt idx="2">
                  <c:v>6045.264275219413</c:v>
                </c:pt>
                <c:pt idx="3">
                  <c:v>9506.446254138664</c:v>
                </c:pt>
                <c:pt idx="4">
                  <c:v>12857.171157027462</c:v>
                </c:pt>
                <c:pt idx="5">
                  <c:v>16316.420323365444</c:v>
                </c:pt>
                <c:pt idx="6">
                  <c:v>19224.183396986966</c:v>
                </c:pt>
                <c:pt idx="7">
                  <c:v>21329.318799584853</c:v>
                </c:pt>
                <c:pt idx="8">
                  <c:v>22468.171141947027</c:v>
                </c:pt>
                <c:pt idx="9">
                  <c:v>23491.59810872161</c:v>
                </c:pt>
                <c:pt idx="10">
                  <c:v>24575.221606419014</c:v>
                </c:pt>
                <c:pt idx="11">
                  <c:v>26502.109148656633</c:v>
                </c:pt>
                <c:pt idx="12">
                  <c:v>28651.766973382502</c:v>
                </c:pt>
                <c:pt idx="13">
                  <c:v>30281.32495625193</c:v>
                </c:pt>
                <c:pt idx="14">
                  <c:v>31560.671193417078</c:v>
                </c:pt>
                <c:pt idx="15">
                  <c:v>32622.91375385586</c:v>
                </c:pt>
                <c:pt idx="16">
                  <c:v>33204.774397804424</c:v>
                </c:pt>
                <c:pt idx="17">
                  <c:v>34165.691695604124</c:v>
                </c:pt>
                <c:pt idx="18">
                  <c:v>37496.14180673592</c:v>
                </c:pt>
                <c:pt idx="19">
                  <c:v>43317.64036720818</c:v>
                </c:pt>
                <c:pt idx="20">
                  <c:v>50561.05103870605</c:v>
                </c:pt>
                <c:pt idx="21">
                  <c:v>58298.27957100414</c:v>
                </c:pt>
                <c:pt idx="22">
                  <c:v>67912.37702037925</c:v>
                </c:pt>
                <c:pt idx="23">
                  <c:v>76539.31267807745</c:v>
                </c:pt>
                <c:pt idx="24">
                  <c:v>83639.47119990403</c:v>
                </c:pt>
                <c:pt idx="25">
                  <c:v>91129.3614173901</c:v>
                </c:pt>
                <c:pt idx="26">
                  <c:v>97781.96367878019</c:v>
                </c:pt>
                <c:pt idx="27">
                  <c:v>105358.18900225662</c:v>
                </c:pt>
                <c:pt idx="28">
                  <c:v>111927.86923725907</c:v>
                </c:pt>
                <c:pt idx="29">
                  <c:v>118951.53384200191</c:v>
                </c:pt>
                <c:pt idx="30">
                  <c:v>126354.64429608425</c:v>
                </c:pt>
                <c:pt idx="31">
                  <c:v>132483.46701608822</c:v>
                </c:pt>
                <c:pt idx="32">
                  <c:v>138020.05238194187</c:v>
                </c:pt>
                <c:pt idx="33">
                  <c:v>142858.86164125538</c:v>
                </c:pt>
                <c:pt idx="34">
                  <c:v>148357.58407396625</c:v>
                </c:pt>
                <c:pt idx="35">
                  <c:v>154543.06646060757</c:v>
                </c:pt>
                <c:pt idx="36">
                  <c:v>162870.41619541816</c:v>
                </c:pt>
                <c:pt idx="37">
                  <c:v>170149.85172969082</c:v>
                </c:pt>
                <c:pt idx="38">
                  <c:v>177048.28208123727</c:v>
                </c:pt>
                <c:pt idx="39">
                  <c:v>183631.31328286146</c:v>
                </c:pt>
                <c:pt idx="40">
                  <c:v>192111.83947851718</c:v>
                </c:pt>
                <c:pt idx="41">
                  <c:v>201763.75037365657</c:v>
                </c:pt>
                <c:pt idx="42">
                  <c:v>212411.59425086147</c:v>
                </c:pt>
                <c:pt idx="43">
                  <c:v>225143.44143990945</c:v>
                </c:pt>
                <c:pt idx="44">
                  <c:v>237875.40982987548</c:v>
                </c:pt>
                <c:pt idx="45">
                  <c:v>245601.58161049883</c:v>
                </c:pt>
                <c:pt idx="46">
                  <c:v>253352.38560363892</c:v>
                </c:pt>
                <c:pt idx="47">
                  <c:v>260022.34538514607</c:v>
                </c:pt>
                <c:pt idx="48">
                  <c:v>265309.9740123505</c:v>
                </c:pt>
                <c:pt idx="49">
                  <c:v>269480.80259914615</c:v>
                </c:pt>
                <c:pt idx="50">
                  <c:v>272441.8112547854</c:v>
                </c:pt>
                <c:pt idx="51">
                  <c:v>274289.07899940823</c:v>
                </c:pt>
                <c:pt idx="52">
                  <c:v>275493.8188328579</c:v>
                </c:pt>
                <c:pt idx="53">
                  <c:v>276624.65630938346</c:v>
                </c:pt>
                <c:pt idx="54">
                  <c:v>277452.45652543305</c:v>
                </c:pt>
                <c:pt idx="55">
                  <c:v>278275.81213783025</c:v>
                </c:pt>
                <c:pt idx="56">
                  <c:v>279238.56178475136</c:v>
                </c:pt>
              </c:numCache>
            </c:numRef>
          </c:val>
          <c:smooth val="0"/>
        </c:ser>
        <c:ser>
          <c:idx val="7"/>
          <c:order val="7"/>
          <c:tx>
            <c:v>2003</c:v>
          </c:tx>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05'!$AT$51:$AT$110</c:f>
              <c:numCache>
                <c:ptCount val="60"/>
                <c:pt idx="5">
                  <c:v>1062.985278311711</c:v>
                </c:pt>
                <c:pt idx="6">
                  <c:v>2237.3309191132203</c:v>
                </c:pt>
                <c:pt idx="7">
                  <c:v>4138.964710066714</c:v>
                </c:pt>
                <c:pt idx="8">
                  <c:v>5801.595346965945</c:v>
                </c:pt>
                <c:pt idx="9">
                  <c:v>7560.224035034233</c:v>
                </c:pt>
                <c:pt idx="10">
                  <c:v>9919.149014298422</c:v>
                </c:pt>
                <c:pt idx="11">
                  <c:v>12299.715507133842</c:v>
                </c:pt>
                <c:pt idx="12">
                  <c:v>13974.098509546164</c:v>
                </c:pt>
                <c:pt idx="13">
                  <c:v>16289.159918100344</c:v>
                </c:pt>
                <c:pt idx="14">
                  <c:v>19308.78080270294</c:v>
                </c:pt>
                <c:pt idx="15">
                  <c:v>21438.464010289328</c:v>
                </c:pt>
                <c:pt idx="16">
                  <c:v>24601.76782796969</c:v>
                </c:pt>
                <c:pt idx="17">
                  <c:v>26483.80835738746</c:v>
                </c:pt>
                <c:pt idx="18">
                  <c:v>29408.392440191237</c:v>
                </c:pt>
                <c:pt idx="19">
                  <c:v>32148.964842719466</c:v>
                </c:pt>
                <c:pt idx="20">
                  <c:v>35452.43268254564</c:v>
                </c:pt>
                <c:pt idx="21">
                  <c:v>39478.98167678076</c:v>
                </c:pt>
                <c:pt idx="22">
                  <c:v>44014.851453894276</c:v>
                </c:pt>
                <c:pt idx="23">
                  <c:v>49712.438316098014</c:v>
                </c:pt>
                <c:pt idx="24">
                  <c:v>57017.55861442352</c:v>
                </c:pt>
                <c:pt idx="25">
                  <c:v>63498.74412144501</c:v>
                </c:pt>
                <c:pt idx="26">
                  <c:v>68135.65557073517</c:v>
                </c:pt>
                <c:pt idx="27">
                  <c:v>73169.69082419711</c:v>
                </c:pt>
                <c:pt idx="28">
                  <c:v>79207.67311057058</c:v>
                </c:pt>
                <c:pt idx="29">
                  <c:v>86028.66681657635</c:v>
                </c:pt>
                <c:pt idx="30">
                  <c:v>91333.66420525218</c:v>
                </c:pt>
                <c:pt idx="31">
                  <c:v>96661.45067577995</c:v>
                </c:pt>
                <c:pt idx="32">
                  <c:v>103078.10677921512</c:v>
                </c:pt>
                <c:pt idx="33">
                  <c:v>109697.98329227892</c:v>
                </c:pt>
                <c:pt idx="34">
                  <c:v>115110.72128452941</c:v>
                </c:pt>
                <c:pt idx="35">
                  <c:v>121530.09652533868</c:v>
                </c:pt>
                <c:pt idx="36">
                  <c:v>127500.75186822118</c:v>
                </c:pt>
                <c:pt idx="37">
                  <c:v>133964.6278243236</c:v>
                </c:pt>
                <c:pt idx="38">
                  <c:v>140172.44939341993</c:v>
                </c:pt>
                <c:pt idx="39">
                  <c:v>146937.95488938486</c:v>
                </c:pt>
                <c:pt idx="40">
                  <c:v>153042.52965331238</c:v>
                </c:pt>
                <c:pt idx="41">
                  <c:v>159129.65819208501</c:v>
                </c:pt>
                <c:pt idx="42">
                  <c:v>166003.74598252648</c:v>
                </c:pt>
                <c:pt idx="43">
                  <c:v>171584.29721834027</c:v>
                </c:pt>
                <c:pt idx="44">
                  <c:v>184626.71392085162</c:v>
                </c:pt>
                <c:pt idx="45">
                  <c:v>196000.69400699713</c:v>
                </c:pt>
                <c:pt idx="46">
                  <c:v>204049.2588320797</c:v>
                </c:pt>
                <c:pt idx="47">
                  <c:v>211110.91909418683</c:v>
                </c:pt>
                <c:pt idx="48">
                  <c:v>217382.18729274848</c:v>
                </c:pt>
                <c:pt idx="49">
                  <c:v>221852.68097733628</c:v>
                </c:pt>
                <c:pt idx="50">
                  <c:v>224383.6926946501</c:v>
                </c:pt>
                <c:pt idx="51">
                  <c:v>225874.97198909306</c:v>
                </c:pt>
                <c:pt idx="52">
                  <c:v>227623.06996645435</c:v>
                </c:pt>
                <c:pt idx="53">
                  <c:v>229598.63015218466</c:v>
                </c:pt>
                <c:pt idx="54">
                  <c:v>232110.89118149315</c:v>
                </c:pt>
                <c:pt idx="55">
                  <c:v>233801.86368325047</c:v>
                </c:pt>
              </c:numCache>
            </c:numRef>
          </c:val>
          <c:smooth val="0"/>
        </c:ser>
        <c:ser>
          <c:idx val="8"/>
          <c:order val="8"/>
          <c:tx>
            <c:v>2004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'[3]Chum 05'!$A$51:$A$110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'[3]Chum 05'!$BB$51:$BB$110</c:f>
              <c:numCache>
                <c:ptCount val="60"/>
                <c:pt idx="2">
                  <c:v>5289.161217143716</c:v>
                </c:pt>
                <c:pt idx="3">
                  <c:v>9057.404831074433</c:v>
                </c:pt>
                <c:pt idx="4">
                  <c:v>14800.571302908598</c:v>
                </c:pt>
                <c:pt idx="5">
                  <c:v>20725.339876618942</c:v>
                </c:pt>
                <c:pt idx="6">
                  <c:v>24811.387168832975</c:v>
                </c:pt>
                <c:pt idx="7">
                  <c:v>27603.51948517923</c:v>
                </c:pt>
                <c:pt idx="8">
                  <c:v>30441.05232699453</c:v>
                </c:pt>
                <c:pt idx="9">
                  <c:v>33233.184643340785</c:v>
                </c:pt>
                <c:pt idx="10">
                  <c:v>35457.810391323976</c:v>
                </c:pt>
                <c:pt idx="11">
                  <c:v>37927.856174350476</c:v>
                </c:pt>
                <c:pt idx="12">
                  <c:v>39630.359022975805</c:v>
                </c:pt>
                <c:pt idx="13">
                  <c:v>42539.695915599325</c:v>
                </c:pt>
                <c:pt idx="14">
                  <c:v>45675.159701200384</c:v>
                </c:pt>
                <c:pt idx="15">
                  <c:v>49349.86882001546</c:v>
                </c:pt>
                <c:pt idx="16">
                  <c:v>53562.566268219285</c:v>
                </c:pt>
                <c:pt idx="17">
                  <c:v>58484.65371176975</c:v>
                </c:pt>
                <c:pt idx="18">
                  <c:v>61928.3671850554</c:v>
                </c:pt>
                <c:pt idx="19">
                  <c:v>66150.61605367657</c:v>
                </c:pt>
                <c:pt idx="20">
                  <c:v>69986.96045581085</c:v>
                </c:pt>
                <c:pt idx="21">
                  <c:v>72279.68699199762</c:v>
                </c:pt>
                <c:pt idx="22">
                  <c:v>73914.10590888323</c:v>
                </c:pt>
                <c:pt idx="23">
                  <c:v>76615.4371742914</c:v>
                </c:pt>
                <c:pt idx="24">
                  <c:v>80406.38105095664</c:v>
                </c:pt>
                <c:pt idx="25">
                  <c:v>88873.57905093349</c:v>
                </c:pt>
                <c:pt idx="26">
                  <c:v>100064.80857905303</c:v>
                </c:pt>
                <c:pt idx="27">
                  <c:v>112595.3536085094</c:v>
                </c:pt>
                <c:pt idx="28">
                  <c:v>124746.5879090724</c:v>
                </c:pt>
                <c:pt idx="29">
                  <c:v>134692.45226399336</c:v>
                </c:pt>
                <c:pt idx="30">
                  <c:v>143295.85184037735</c:v>
                </c:pt>
                <c:pt idx="31">
                  <c:v>152648.36008700056</c:v>
                </c:pt>
                <c:pt idx="32">
                  <c:v>164588.69828535934</c:v>
                </c:pt>
                <c:pt idx="33">
                  <c:v>176120.4317544967</c:v>
                </c:pt>
                <c:pt idx="34">
                  <c:v>190852.90226920173</c:v>
                </c:pt>
                <c:pt idx="35">
                  <c:v>206901.98802250906</c:v>
                </c:pt>
                <c:pt idx="36">
                  <c:v>220976.15091791295</c:v>
                </c:pt>
                <c:pt idx="37">
                  <c:v>230918.86599563377</c:v>
                </c:pt>
                <c:pt idx="38">
                  <c:v>239022.85979185827</c:v>
                </c:pt>
                <c:pt idx="39">
                  <c:v>244702.96865818297</c:v>
                </c:pt>
                <c:pt idx="40">
                  <c:v>247767.5041273435</c:v>
                </c:pt>
                <c:pt idx="41">
                  <c:v>251535.74774127422</c:v>
                </c:pt>
                <c:pt idx="42">
                  <c:v>256212.00186458582</c:v>
                </c:pt>
                <c:pt idx="43">
                  <c:v>259117.63549460468</c:v>
                </c:pt>
                <c:pt idx="44">
                  <c:v>262726.97726939374</c:v>
                </c:pt>
                <c:pt idx="45">
                  <c:v>266404.41983238637</c:v>
                </c:pt>
                <c:pt idx="46">
                  <c:v>270762.8702774147</c:v>
                </c:pt>
                <c:pt idx="47">
                  <c:v>273804.70548384066</c:v>
                </c:pt>
                <c:pt idx="48">
                  <c:v>277118.94384308095</c:v>
                </c:pt>
                <c:pt idx="49">
                  <c:v>282907.5108403842</c:v>
                </c:pt>
                <c:pt idx="50">
                  <c:v>290012.69307628967</c:v>
                </c:pt>
                <c:pt idx="51">
                  <c:v>298275.5887116558</c:v>
                </c:pt>
                <c:pt idx="52">
                  <c:v>303560.5912874434</c:v>
                </c:pt>
                <c:pt idx="53">
                  <c:v>310739.7349257379</c:v>
                </c:pt>
                <c:pt idx="54">
                  <c:v>319692.27002070076</c:v>
                </c:pt>
                <c:pt idx="55">
                  <c:v>326970.79802070075</c:v>
                </c:pt>
                <c:pt idx="56">
                  <c:v>330563.4581035297</c:v>
                </c:pt>
                <c:pt idx="57">
                  <c:v>335466.6581035297</c:v>
                </c:pt>
                <c:pt idx="58">
                  <c:v>339774.1422156792</c:v>
                </c:pt>
              </c:numCache>
            </c:numRef>
          </c:val>
          <c:smooth val="0"/>
        </c:ser>
        <c:ser>
          <c:idx val="10"/>
          <c:order val="9"/>
          <c:tx>
            <c:v>2005</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'[3]Chum 05'!$BH$51:$BH$110</c:f>
              <c:numCache>
                <c:ptCount val="60"/>
                <c:pt idx="6">
                  <c:v>14451.081416718916</c:v>
                </c:pt>
                <c:pt idx="7">
                  <c:v>30664.14118499287</c:v>
                </c:pt>
                <c:pt idx="8">
                  <c:v>50071.01177376577</c:v>
                </c:pt>
                <c:pt idx="9">
                  <c:v>68052.98729703939</c:v>
                </c:pt>
                <c:pt idx="10">
                  <c:v>79976.39320228546</c:v>
                </c:pt>
                <c:pt idx="11">
                  <c:v>90511.68310714519</c:v>
                </c:pt>
                <c:pt idx="12">
                  <c:v>101959.77789187948</c:v>
                </c:pt>
                <c:pt idx="13">
                  <c:v>116073.70725083908</c:v>
                </c:pt>
                <c:pt idx="14">
                  <c:v>134839.98590137978</c:v>
                </c:pt>
                <c:pt idx="15">
                  <c:v>155752.49704245725</c:v>
                </c:pt>
                <c:pt idx="16">
                  <c:v>176155.14356107608</c:v>
                </c:pt>
                <c:pt idx="17">
                  <c:v>193462.29309209835</c:v>
                </c:pt>
                <c:pt idx="18">
                  <c:v>208497.00887202984</c:v>
                </c:pt>
                <c:pt idx="19">
                  <c:v>221624.15913560873</c:v>
                </c:pt>
                <c:pt idx="20">
                  <c:v>232072.01777737314</c:v>
                </c:pt>
                <c:pt idx="21">
                  <c:v>241194.24984566413</c:v>
                </c:pt>
                <c:pt idx="22">
                  <c:v>248933.8946638057</c:v>
                </c:pt>
                <c:pt idx="23">
                  <c:v>258597.68585516931</c:v>
                </c:pt>
                <c:pt idx="24">
                  <c:v>271298.922534115</c:v>
                </c:pt>
                <c:pt idx="25">
                  <c:v>288336.2891325771</c:v>
                </c:pt>
                <c:pt idx="26">
                  <c:v>312014.06249465514</c:v>
                </c:pt>
                <c:pt idx="27">
                  <c:v>335616.30866897537</c:v>
                </c:pt>
                <c:pt idx="28">
                  <c:v>370807.96489316976</c:v>
                </c:pt>
                <c:pt idx="29">
                  <c:v>425810.66324324865</c:v>
                </c:pt>
                <c:pt idx="30">
                  <c:v>508193.40683168534</c:v>
                </c:pt>
                <c:pt idx="31">
                  <c:v>597995.6462094559</c:v>
                </c:pt>
                <c:pt idx="32">
                  <c:v>696239.0430898719</c:v>
                </c:pt>
                <c:pt idx="33">
                  <c:v>777301.9631067995</c:v>
                </c:pt>
                <c:pt idx="34">
                  <c:v>838526.4250490568</c:v>
                </c:pt>
                <c:pt idx="35">
                  <c:v>901578.7007317615</c:v>
                </c:pt>
                <c:pt idx="36">
                  <c:v>965035.3884688033</c:v>
                </c:pt>
                <c:pt idx="37">
                  <c:v>1012745.5485362001</c:v>
                </c:pt>
                <c:pt idx="38">
                  <c:v>1051125.5569079036</c:v>
                </c:pt>
                <c:pt idx="39">
                  <c:v>1084503.987457631</c:v>
                </c:pt>
                <c:pt idx="40">
                  <c:v>1112246.7391354833</c:v>
                </c:pt>
                <c:pt idx="41">
                  <c:v>1135605.0962184675</c:v>
                </c:pt>
                <c:pt idx="42">
                  <c:v>1157274.6863024933</c:v>
                </c:pt>
                <c:pt idx="43">
                  <c:v>1178715.055120599</c:v>
                </c:pt>
                <c:pt idx="44">
                  <c:v>1198305.9352547147</c:v>
                </c:pt>
                <c:pt idx="45">
                  <c:v>1222045.8666951742</c:v>
                </c:pt>
                <c:pt idx="46">
                  <c:v>1248552.7464260405</c:v>
                </c:pt>
                <c:pt idx="47">
                  <c:v>1273243.6402573455</c:v>
                </c:pt>
                <c:pt idx="48">
                  <c:v>1299791.001657929</c:v>
                </c:pt>
                <c:pt idx="49">
                  <c:v>1327792.1532243981</c:v>
                </c:pt>
                <c:pt idx="50">
                  <c:v>1357182.0776576474</c:v>
                </c:pt>
                <c:pt idx="51">
                  <c:v>1387858.3683844644</c:v>
                </c:pt>
                <c:pt idx="52">
                  <c:v>1413322.0957719276</c:v>
                </c:pt>
                <c:pt idx="53">
                  <c:v>1433612.768005748</c:v>
                </c:pt>
                <c:pt idx="54">
                  <c:v>1443612.7001803983</c:v>
                </c:pt>
                <c:pt idx="55">
                  <c:v>1452165.7189695423</c:v>
                </c:pt>
                <c:pt idx="56">
                  <c:v>1459167.3135296784</c:v>
                </c:pt>
              </c:numCache>
            </c:numRef>
          </c:val>
          <c:smooth val="0"/>
        </c:ser>
        <c:marker val="1"/>
        <c:axId val="29076931"/>
        <c:axId val="60365788"/>
      </c:lineChart>
      <c:catAx>
        <c:axId val="29076931"/>
        <c:scaling>
          <c:orientation val="minMax"/>
        </c:scaling>
        <c:axPos val="b"/>
        <c:title>
          <c:tx>
            <c:rich>
              <a:bodyPr vert="horz" rot="0" anchor="ctr"/>
              <a:lstStyle/>
              <a:p>
                <a:pPr algn="ctr">
                  <a:defRPr/>
                </a:pPr>
                <a:r>
                  <a:rPr lang="en-US" cap="none" sz="11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0365788"/>
        <c:crosses val="autoZero"/>
        <c:auto val="1"/>
        <c:lblOffset val="100"/>
        <c:noMultiLvlLbl val="0"/>
      </c:catAx>
      <c:valAx>
        <c:axId val="60365788"/>
        <c:scaling>
          <c:orientation val="minMax"/>
          <c:max val="1500000"/>
          <c:min val="0"/>
        </c:scaling>
        <c:axPos val="l"/>
        <c:title>
          <c:tx>
            <c:rich>
              <a:bodyPr vert="horz" rot="-5400000" anchor="ctr"/>
              <a:lstStyle/>
              <a:p>
                <a:pPr algn="ctr">
                  <a:defRPr/>
                </a:pPr>
                <a:r>
                  <a:rPr lang="en-US" cap="none" sz="1100" b="1" i="0" u="none" baseline="0">
                    <a:latin typeface="Arial"/>
                    <a:ea typeface="Arial"/>
                    <a:cs typeface="Arial"/>
                  </a:rPr>
                  <a:t>Simple index scale</a:t>
                </a:r>
              </a:p>
            </c:rich>
          </c:tx>
          <c:layout/>
          <c:overlay val="0"/>
          <c:spPr>
            <a:noFill/>
            <a:ln>
              <a:noFill/>
            </a:ln>
          </c:spPr>
        </c:title>
        <c:delete val="0"/>
        <c:numFmt formatCode="General" sourceLinked="1"/>
        <c:majorTickMark val="out"/>
        <c:minorTickMark val="none"/>
        <c:tickLblPos val="nextTo"/>
        <c:crossAx val="29076931"/>
        <c:crossesAt val="1"/>
        <c:crossBetween val="between"/>
        <c:dispUnits/>
      </c:valAx>
      <c:spPr>
        <a:solidFill>
          <a:srgbClr val="FFFFFF"/>
        </a:solidFill>
        <a:ln w="12700">
          <a:solidFill>
            <a:srgbClr val="808080"/>
          </a:solidFill>
        </a:ln>
      </c:spPr>
    </c:plotArea>
    <c:legend>
      <c:legendPos val="r"/>
      <c:layout>
        <c:manualLayout>
          <c:xMode val="edge"/>
          <c:yMode val="edge"/>
          <c:x val="0.12"/>
          <c:y val="0.37475"/>
          <c:w val="0.1555"/>
          <c:h val="0.348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1996 to 2005 Upper Yukon Fall Chum Escapement Projects, Border Passage and Harvest Combined and Compared to Rapids Video, Discharge Adjusted CPUE (ZRMC2) and Rampart Rapids Tagging Estimate </a:t>
            </a:r>
            <a:r>
              <a:rPr lang="en-US" cap="none" sz="1200" b="0" i="0" u="none" baseline="0">
                <a:latin typeface="Arial"/>
                <a:ea typeface="Arial"/>
                <a:cs typeface="Arial"/>
              </a:rPr>
              <a:t>(Rapids Research Center)</a:t>
            </a:r>
          </a:p>
        </c:rich>
      </c:tx>
      <c:layout>
        <c:manualLayout>
          <c:xMode val="factor"/>
          <c:yMode val="factor"/>
          <c:x val="0"/>
          <c:y val="0.024"/>
        </c:manualLayout>
      </c:layout>
      <c:spPr>
        <a:noFill/>
        <a:ln>
          <a:noFill/>
        </a:ln>
      </c:spPr>
    </c:title>
    <c:plotArea>
      <c:layout>
        <c:manualLayout>
          <c:xMode val="edge"/>
          <c:yMode val="edge"/>
          <c:x val="0.0445"/>
          <c:y val="0.1745"/>
          <c:w val="0.923"/>
          <c:h val="0.7625"/>
        </c:manualLayout>
      </c:layout>
      <c:lineChart>
        <c:grouping val="standard"/>
        <c:varyColors val="0"/>
        <c:ser>
          <c:idx val="0"/>
          <c:order val="0"/>
          <c:tx>
            <c:v>Escapement, Border Passage and Harvest</c:v>
          </c:tx>
          <c:extLst>
            <c:ext xmlns:c14="http://schemas.microsoft.com/office/drawing/2007/8/2/chart" uri="{6F2FDCE9-48DA-4B69-8628-5D25D57E5C99}">
              <c14:invertSolidFillFmt>
                <c14:spPr>
                  <a:solidFill>
                    <a:srgbClr val="000000"/>
                  </a:solidFill>
                </c14:spPr>
              </c14:invertSolidFillFmt>
            </c:ext>
          </c:extLst>
          <c:cat>
            <c:numRef>
              <c:f>'[3]Chum 05'!$DX$4:$EG$4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'[3]Chum 05'!$DX$55:$EG$55</c:f>
              <c:numCache>
                <c:ptCount val="10"/>
                <c:pt idx="0">
                  <c:v>708226</c:v>
                </c:pt>
                <c:pt idx="1">
                  <c:v>430126</c:v>
                </c:pt>
                <c:pt idx="2">
                  <c:v>176163</c:v>
                </c:pt>
                <c:pt idx="3">
                  <c:v>219109</c:v>
                </c:pt>
                <c:pt idx="4">
                  <c:v>161103</c:v>
                </c:pt>
                <c:pt idx="5">
                  <c:v>233254</c:v>
                </c:pt>
                <c:pt idx="6">
                  <c:v>230854</c:v>
                </c:pt>
                <c:pt idx="7">
                  <c:v>415896</c:v>
                </c:pt>
                <c:pt idx="8">
                  <c:v>334018</c:v>
                </c:pt>
                <c:pt idx="9">
                  <c:v>1385290</c:v>
                </c:pt>
              </c:numCache>
            </c:numRef>
          </c:val>
          <c:smooth val="0"/>
        </c:ser>
        <c:ser>
          <c:idx val="2"/>
          <c:order val="1"/>
          <c:tx>
            <c:v>Rapids Video ZRMC2 yearly cumulative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'[3]Chum 05'!$DX$4:$EG$4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'[3]Chum 05'!$DX$57:$EG$57</c:f>
              <c:numCache>
                <c:ptCount val="10"/>
                <c:pt idx="0">
                  <c:v>728221</c:v>
                </c:pt>
                <c:pt idx="1">
                  <c:v>426761</c:v>
                </c:pt>
                <c:pt idx="2">
                  <c:v>161906</c:v>
                </c:pt>
                <c:pt idx="3">
                  <c:v>201693</c:v>
                </c:pt>
                <c:pt idx="4">
                  <c:v>156616</c:v>
                </c:pt>
                <c:pt idx="5">
                  <c:v>260014</c:v>
                </c:pt>
                <c:pt idx="6">
                  <c:v>279239</c:v>
                </c:pt>
                <c:pt idx="7">
                  <c:v>233802</c:v>
                </c:pt>
                <c:pt idx="8">
                  <c:v>339774</c:v>
                </c:pt>
                <c:pt idx="9">
                  <c:v>1459167</c:v>
                </c:pt>
              </c:numCache>
            </c:numRef>
          </c:val>
          <c:smooth val="0"/>
        </c:ser>
        <c:ser>
          <c:idx val="1"/>
          <c:order val="2"/>
          <c:tx>
            <c:v>Rapids Unadjusted CPUEx10</c:v>
          </c:tx>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cat>
            <c:numRef>
              <c:f>'[3]Chum 05'!$DX$4:$EG$4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'[3]Chum 05'!$DX$58:$EG$58</c:f>
              <c:numCache>
                <c:ptCount val="10"/>
                <c:pt idx="0">
                  <c:v>328640</c:v>
                </c:pt>
                <c:pt idx="1">
                  <c:v>565190</c:v>
                </c:pt>
                <c:pt idx="2">
                  <c:v>92790</c:v>
                </c:pt>
                <c:pt idx="3">
                  <c:v>141780</c:v>
                </c:pt>
                <c:pt idx="4">
                  <c:v>254310</c:v>
                </c:pt>
                <c:pt idx="5">
                  <c:v>307080</c:v>
                </c:pt>
                <c:pt idx="6">
                  <c:v>363840</c:v>
                </c:pt>
                <c:pt idx="7">
                  <c:v>221770</c:v>
                </c:pt>
                <c:pt idx="8">
                  <c:v>153510</c:v>
                </c:pt>
                <c:pt idx="9">
                  <c:v>783190</c:v>
                </c:pt>
              </c:numCache>
            </c:numRef>
          </c:val>
          <c:smooth val="0"/>
        </c:ser>
        <c:ser>
          <c:idx val="3"/>
          <c:order val="3"/>
          <c:tx>
            <c:v>Rampart Rapids Tagging Estimate</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FF00"/>
              </a:solidFill>
              <a:ln>
                <a:solidFill>
                  <a:srgbClr val="00FF00"/>
                </a:solidFill>
              </a:ln>
            </c:spPr>
          </c:marker>
          <c:val>
            <c:numRef>
              <c:f>'[3]Chum 05'!$DX$56:$EG$56</c:f>
              <c:numCache>
                <c:ptCount val="10"/>
                <c:pt idx="0">
                  <c:v>654296</c:v>
                </c:pt>
                <c:pt idx="1">
                  <c:v>369547</c:v>
                </c:pt>
                <c:pt idx="2">
                  <c:v>194963</c:v>
                </c:pt>
                <c:pt idx="3">
                  <c:v>189741</c:v>
                </c:pt>
                <c:pt idx="5">
                  <c:v>201766</c:v>
                </c:pt>
                <c:pt idx="6">
                  <c:v>196186</c:v>
                </c:pt>
                <c:pt idx="7">
                  <c:v>485102</c:v>
                </c:pt>
                <c:pt idx="8">
                  <c:v>618579</c:v>
                </c:pt>
                <c:pt idx="9">
                  <c:v>1989000</c:v>
                </c:pt>
              </c:numCache>
            </c:numRef>
          </c:val>
          <c:smooth val="0"/>
        </c:ser>
        <c:marker val="1"/>
        <c:axId val="6421181"/>
        <c:axId val="57790630"/>
      </c:lineChart>
      <c:catAx>
        <c:axId val="642118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790630"/>
        <c:crosses val="autoZero"/>
        <c:auto val="1"/>
        <c:lblOffset val="100"/>
        <c:noMultiLvlLbl val="0"/>
      </c:catAx>
      <c:valAx>
        <c:axId val="57790630"/>
        <c:scaling>
          <c:orientation val="minMax"/>
          <c:max val="2000000"/>
          <c:min val="0"/>
        </c:scaling>
        <c:axPos val="l"/>
        <c:title>
          <c:tx>
            <c:rich>
              <a:bodyPr vert="horz" rot="-5400000" anchor="ctr"/>
              <a:lstStyle/>
              <a:p>
                <a:pPr algn="ctr">
                  <a:defRPr/>
                </a:pPr>
                <a:r>
                  <a:rPr lang="en-US" cap="none" sz="1200" b="1" i="0" u="none" baseline="0">
                    <a:latin typeface="Arial"/>
                    <a:ea typeface="Arial"/>
                    <a:cs typeface="Arial"/>
                  </a:rPr>
                  <a:t>Relative index scale</a:t>
                </a:r>
              </a:p>
            </c:rich>
          </c:tx>
          <c:layout/>
          <c:overlay val="0"/>
          <c:spPr>
            <a:noFill/>
            <a:ln>
              <a:noFill/>
            </a:ln>
          </c:spPr>
        </c:title>
        <c:delete val="0"/>
        <c:numFmt formatCode="#,##0" sourceLinked="0"/>
        <c:majorTickMark val="out"/>
        <c:minorTickMark val="none"/>
        <c:tickLblPos val="nextTo"/>
        <c:crossAx val="6421181"/>
        <c:crossesAt val="1"/>
        <c:crossBetween val="between"/>
        <c:dispUnits/>
      </c:valAx>
      <c:spPr>
        <a:solidFill>
          <a:srgbClr val="FFFFFF"/>
        </a:solidFill>
        <a:ln w="12700">
          <a:solidFill>
            <a:srgbClr val="808080"/>
          </a:solidFill>
        </a:ln>
      </c:spPr>
    </c:plotArea>
    <c:legend>
      <c:legendPos val="r"/>
      <c:layout>
        <c:manualLayout>
          <c:xMode val="edge"/>
          <c:yMode val="edge"/>
          <c:x val="0.29325"/>
          <c:y val="0.39425"/>
          <c:w val="0.4325"/>
          <c:h val="0.148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1996 to 2005 Upper Yukon Fall Chum Escapement Projects, Border Passage and Harvest Combined and Compared to Rapids Video, Discharge Adjusted CPUE (ZRMC2)
 </a:t>
            </a:r>
            <a:r>
              <a:rPr lang="en-US" cap="none" sz="1200" b="0" i="0" u="none" baseline="0">
                <a:latin typeface="Arial"/>
                <a:ea typeface="Arial"/>
                <a:cs typeface="Arial"/>
              </a:rPr>
              <a:t>(Rapids Research Center)</a:t>
            </a:r>
          </a:p>
        </c:rich>
      </c:tx>
      <c:layout>
        <c:manualLayout>
          <c:xMode val="factor"/>
          <c:yMode val="factor"/>
          <c:x val="0"/>
          <c:y val="0.024"/>
        </c:manualLayout>
      </c:layout>
      <c:spPr>
        <a:noFill/>
        <a:ln>
          <a:noFill/>
        </a:ln>
      </c:spPr>
    </c:title>
    <c:plotArea>
      <c:layout>
        <c:manualLayout>
          <c:xMode val="edge"/>
          <c:yMode val="edge"/>
          <c:x val="0.0445"/>
          <c:y val="0.17275"/>
          <c:w val="0.89675"/>
          <c:h val="0.76425"/>
        </c:manualLayout>
      </c:layout>
      <c:lineChart>
        <c:grouping val="standard"/>
        <c:varyColors val="0"/>
        <c:ser>
          <c:idx val="0"/>
          <c:order val="0"/>
          <c:tx>
            <c:v>Escapement, Border Passage and Harvest</c:v>
          </c:tx>
          <c:extLst>
            <c:ext xmlns:c14="http://schemas.microsoft.com/office/drawing/2007/8/2/chart" uri="{6F2FDCE9-48DA-4B69-8628-5D25D57E5C99}">
              <c14:invertSolidFillFmt>
                <c14:spPr>
                  <a:solidFill>
                    <a:srgbClr val="000000"/>
                  </a:solidFill>
                </c14:spPr>
              </c14:invertSolidFillFmt>
            </c:ext>
          </c:extLst>
          <c:cat>
            <c:numRef>
              <c:f>'[3]Chum 05'!$DX$4:$EG$4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'[3]Chum 05'!$DX$55:$EG$55</c:f>
              <c:numCache>
                <c:ptCount val="10"/>
                <c:pt idx="0">
                  <c:v>708226</c:v>
                </c:pt>
                <c:pt idx="1">
                  <c:v>430126</c:v>
                </c:pt>
                <c:pt idx="2">
                  <c:v>176163</c:v>
                </c:pt>
                <c:pt idx="3">
                  <c:v>219109</c:v>
                </c:pt>
                <c:pt idx="4">
                  <c:v>161103</c:v>
                </c:pt>
                <c:pt idx="5">
                  <c:v>233254</c:v>
                </c:pt>
                <c:pt idx="6">
                  <c:v>230854</c:v>
                </c:pt>
                <c:pt idx="7">
                  <c:v>415896</c:v>
                </c:pt>
                <c:pt idx="8">
                  <c:v>334018</c:v>
                </c:pt>
                <c:pt idx="9">
                  <c:v>1385290</c:v>
                </c:pt>
              </c:numCache>
            </c:numRef>
          </c:val>
          <c:smooth val="0"/>
        </c:ser>
        <c:ser>
          <c:idx val="2"/>
          <c:order val="1"/>
          <c:tx>
            <c:v>Rapids Video ZRMC2 yearly cumulative </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numRef>
              <c:f>'[3]Chum 05'!$DX$4:$EG$4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'[3]Chum 05'!$DX$57:$EG$57</c:f>
              <c:numCache>
                <c:ptCount val="10"/>
                <c:pt idx="0">
                  <c:v>728221</c:v>
                </c:pt>
                <c:pt idx="1">
                  <c:v>426761</c:v>
                </c:pt>
                <c:pt idx="2">
                  <c:v>161906</c:v>
                </c:pt>
                <c:pt idx="3">
                  <c:v>201693</c:v>
                </c:pt>
                <c:pt idx="4">
                  <c:v>156616</c:v>
                </c:pt>
                <c:pt idx="5">
                  <c:v>260014</c:v>
                </c:pt>
                <c:pt idx="6">
                  <c:v>279239</c:v>
                </c:pt>
                <c:pt idx="7">
                  <c:v>233802</c:v>
                </c:pt>
                <c:pt idx="8">
                  <c:v>339774</c:v>
                </c:pt>
                <c:pt idx="9">
                  <c:v>1459167</c:v>
                </c:pt>
              </c:numCache>
            </c:numRef>
          </c:val>
          <c:smooth val="0"/>
        </c:ser>
        <c:ser>
          <c:idx val="1"/>
          <c:order val="2"/>
          <c:tx>
            <c:v>Rapids Unadjusted CPUEx10</c:v>
          </c:tx>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cat>
            <c:numRef>
              <c:f>'[3]Chum 05'!$DX$4:$EG$4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'[3]Chum 05'!$DX$58:$EG$58</c:f>
              <c:numCache>
                <c:ptCount val="10"/>
                <c:pt idx="0">
                  <c:v>328640</c:v>
                </c:pt>
                <c:pt idx="1">
                  <c:v>565190</c:v>
                </c:pt>
                <c:pt idx="2">
                  <c:v>92790</c:v>
                </c:pt>
                <c:pt idx="3">
                  <c:v>141780</c:v>
                </c:pt>
                <c:pt idx="4">
                  <c:v>254310</c:v>
                </c:pt>
                <c:pt idx="5">
                  <c:v>307080</c:v>
                </c:pt>
                <c:pt idx="6">
                  <c:v>363840</c:v>
                </c:pt>
                <c:pt idx="7">
                  <c:v>221770</c:v>
                </c:pt>
                <c:pt idx="8">
                  <c:v>153510</c:v>
                </c:pt>
                <c:pt idx="9">
                  <c:v>783190</c:v>
                </c:pt>
              </c:numCache>
            </c:numRef>
          </c:val>
          <c:smooth val="0"/>
        </c:ser>
        <c:marker val="1"/>
        <c:axId val="50353623"/>
        <c:axId val="50529424"/>
      </c:lineChart>
      <c:catAx>
        <c:axId val="50353623"/>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0529424"/>
        <c:crosses val="autoZero"/>
        <c:auto val="1"/>
        <c:lblOffset val="100"/>
        <c:noMultiLvlLbl val="0"/>
      </c:catAx>
      <c:valAx>
        <c:axId val="50529424"/>
        <c:scaling>
          <c:orientation val="minMax"/>
          <c:max val="1700000"/>
          <c:min val="0"/>
        </c:scaling>
        <c:axPos val="l"/>
        <c:title>
          <c:tx>
            <c:rich>
              <a:bodyPr vert="horz" rot="-5400000" anchor="ctr"/>
              <a:lstStyle/>
              <a:p>
                <a:pPr algn="ctr">
                  <a:defRPr/>
                </a:pPr>
                <a:r>
                  <a:rPr lang="en-US" cap="none" sz="1200" b="1" i="0" u="none" baseline="0">
                    <a:latin typeface="Arial"/>
                    <a:ea typeface="Arial"/>
                    <a:cs typeface="Arial"/>
                  </a:rPr>
                  <a:t>Relative index scale</a:t>
                </a:r>
              </a:p>
            </c:rich>
          </c:tx>
          <c:layout/>
          <c:overlay val="0"/>
          <c:spPr>
            <a:noFill/>
            <a:ln>
              <a:noFill/>
            </a:ln>
          </c:spPr>
        </c:title>
        <c:delete val="0"/>
        <c:numFmt formatCode="General" sourceLinked="1"/>
        <c:majorTickMark val="out"/>
        <c:minorTickMark val="none"/>
        <c:tickLblPos val="nextTo"/>
        <c:crossAx val="50353623"/>
        <c:crossesAt val="1"/>
        <c:crossBetween val="between"/>
        <c:dispUnits/>
      </c:valAx>
      <c:spPr>
        <a:solidFill>
          <a:srgbClr val="FFFFFF"/>
        </a:solidFill>
        <a:ln w="12700">
          <a:solidFill>
            <a:srgbClr val="808080"/>
          </a:solidFill>
        </a:ln>
      </c:spPr>
    </c:plotArea>
    <c:legend>
      <c:legendPos val="r"/>
      <c:layout>
        <c:manualLayout>
          <c:xMode val="edge"/>
          <c:yMode val="edge"/>
          <c:x val="0.29025"/>
          <c:y val="0.39225"/>
          <c:w val="0.4325"/>
          <c:h val="0.148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Rapids Video Discharge Adjusted  Index Compared to Combined Canadian Border Testwheel CPUE, Chum 2005 </a:t>
            </a:r>
            <a:r>
              <a:rPr lang="en-US" cap="none" sz="1400" b="0" i="0" u="none" baseline="0">
                <a:latin typeface="Arial"/>
                <a:ea typeface="Arial"/>
                <a:cs typeface="Arial"/>
              </a:rPr>
              <a:t>(Rapids Research Center)</a:t>
            </a:r>
          </a:p>
        </c:rich>
      </c:tx>
      <c:layout>
        <c:manualLayout>
          <c:xMode val="factor"/>
          <c:yMode val="factor"/>
          <c:x val="-0.0015"/>
          <c:y val="0.00875"/>
        </c:manualLayout>
      </c:layout>
      <c:spPr>
        <a:noFill/>
        <a:ln>
          <a:noFill/>
        </a:ln>
      </c:spPr>
    </c:title>
    <c:plotArea>
      <c:layout>
        <c:manualLayout>
          <c:xMode val="edge"/>
          <c:yMode val="edge"/>
          <c:x val="0.0715"/>
          <c:y val="0.17"/>
          <c:w val="0.8765"/>
          <c:h val="0.7235"/>
        </c:manualLayout>
      </c:layout>
      <c:barChart>
        <c:barDir val="col"/>
        <c:grouping val="clustered"/>
        <c:varyColors val="0"/>
        <c:ser>
          <c:idx val="1"/>
          <c:order val="0"/>
          <c:tx>
            <c:v>Rapids</c:v>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000080"/>
              </a:solidFill>
              <a:ln w="3175">
                <a:solidFill/>
              </a:ln>
            </c:spPr>
          </c:dPt>
          <c:cat>
            <c:numRef>
              <c:f>'[4]Chin 04'!$A$35:$A$110</c:f>
              <c:numCache>
                <c:ptCount val="76"/>
                <c:pt idx="0">
                  <c:v>38177</c:v>
                </c:pt>
                <c:pt idx="1">
                  <c:v>38178</c:v>
                </c:pt>
                <c:pt idx="2">
                  <c:v>38179</c:v>
                </c:pt>
                <c:pt idx="3">
                  <c:v>38180</c:v>
                </c:pt>
                <c:pt idx="4">
                  <c:v>38181</c:v>
                </c:pt>
                <c:pt idx="5">
                  <c:v>38182</c:v>
                </c:pt>
                <c:pt idx="6">
                  <c:v>38183</c:v>
                </c:pt>
                <c:pt idx="7">
                  <c:v>38184</c:v>
                </c:pt>
                <c:pt idx="8">
                  <c:v>38185</c:v>
                </c:pt>
                <c:pt idx="9">
                  <c:v>38186</c:v>
                </c:pt>
                <c:pt idx="10">
                  <c:v>38187</c:v>
                </c:pt>
                <c:pt idx="11">
                  <c:v>38188</c:v>
                </c:pt>
                <c:pt idx="12">
                  <c:v>38189</c:v>
                </c:pt>
                <c:pt idx="13">
                  <c:v>38190</c:v>
                </c:pt>
                <c:pt idx="14">
                  <c:v>38191</c:v>
                </c:pt>
                <c:pt idx="15">
                  <c:v>38192</c:v>
                </c:pt>
                <c:pt idx="16">
                  <c:v>38193</c:v>
                </c:pt>
                <c:pt idx="17">
                  <c:v>38194</c:v>
                </c:pt>
                <c:pt idx="18">
                  <c:v>38195</c:v>
                </c:pt>
                <c:pt idx="19">
                  <c:v>38196</c:v>
                </c:pt>
                <c:pt idx="20">
                  <c:v>38197</c:v>
                </c:pt>
                <c:pt idx="21">
                  <c:v>38198</c:v>
                </c:pt>
                <c:pt idx="22">
                  <c:v>38199</c:v>
                </c:pt>
                <c:pt idx="23">
                  <c:v>38200</c:v>
                </c:pt>
                <c:pt idx="24">
                  <c:v>38201</c:v>
                </c:pt>
                <c:pt idx="25">
                  <c:v>38202</c:v>
                </c:pt>
                <c:pt idx="26">
                  <c:v>38203</c:v>
                </c:pt>
                <c:pt idx="27">
                  <c:v>38204</c:v>
                </c:pt>
                <c:pt idx="28">
                  <c:v>38205</c:v>
                </c:pt>
                <c:pt idx="29">
                  <c:v>38206</c:v>
                </c:pt>
                <c:pt idx="30">
                  <c:v>38207</c:v>
                </c:pt>
                <c:pt idx="31">
                  <c:v>38208</c:v>
                </c:pt>
                <c:pt idx="32">
                  <c:v>38209</c:v>
                </c:pt>
                <c:pt idx="33">
                  <c:v>38210</c:v>
                </c:pt>
                <c:pt idx="34">
                  <c:v>38211</c:v>
                </c:pt>
                <c:pt idx="35">
                  <c:v>38212</c:v>
                </c:pt>
                <c:pt idx="36">
                  <c:v>38213</c:v>
                </c:pt>
                <c:pt idx="37">
                  <c:v>38214</c:v>
                </c:pt>
                <c:pt idx="38">
                  <c:v>38215</c:v>
                </c:pt>
                <c:pt idx="39">
                  <c:v>38216</c:v>
                </c:pt>
                <c:pt idx="40">
                  <c:v>38217</c:v>
                </c:pt>
                <c:pt idx="41">
                  <c:v>38218</c:v>
                </c:pt>
                <c:pt idx="42">
                  <c:v>38219</c:v>
                </c:pt>
                <c:pt idx="43">
                  <c:v>38220</c:v>
                </c:pt>
                <c:pt idx="44">
                  <c:v>38221</c:v>
                </c:pt>
                <c:pt idx="45">
                  <c:v>38222</c:v>
                </c:pt>
                <c:pt idx="46">
                  <c:v>38223</c:v>
                </c:pt>
                <c:pt idx="47">
                  <c:v>38224</c:v>
                </c:pt>
                <c:pt idx="48">
                  <c:v>38225</c:v>
                </c:pt>
                <c:pt idx="49">
                  <c:v>38226</c:v>
                </c:pt>
                <c:pt idx="50">
                  <c:v>38227</c:v>
                </c:pt>
                <c:pt idx="51">
                  <c:v>38228</c:v>
                </c:pt>
                <c:pt idx="52">
                  <c:v>38229</c:v>
                </c:pt>
                <c:pt idx="53">
                  <c:v>38230</c:v>
                </c:pt>
                <c:pt idx="54">
                  <c:v>38231</c:v>
                </c:pt>
                <c:pt idx="55">
                  <c:v>38232</c:v>
                </c:pt>
                <c:pt idx="56">
                  <c:v>38233</c:v>
                </c:pt>
                <c:pt idx="57">
                  <c:v>38234</c:v>
                </c:pt>
                <c:pt idx="58">
                  <c:v>38235</c:v>
                </c:pt>
                <c:pt idx="59">
                  <c:v>38236</c:v>
                </c:pt>
                <c:pt idx="60">
                  <c:v>38237</c:v>
                </c:pt>
                <c:pt idx="61">
                  <c:v>38238</c:v>
                </c:pt>
                <c:pt idx="62">
                  <c:v>38239</c:v>
                </c:pt>
                <c:pt idx="63">
                  <c:v>38240</c:v>
                </c:pt>
                <c:pt idx="64">
                  <c:v>38241</c:v>
                </c:pt>
                <c:pt idx="65">
                  <c:v>38242</c:v>
                </c:pt>
                <c:pt idx="66">
                  <c:v>38243</c:v>
                </c:pt>
                <c:pt idx="67">
                  <c:v>38244</c:v>
                </c:pt>
                <c:pt idx="68">
                  <c:v>38245</c:v>
                </c:pt>
                <c:pt idx="69">
                  <c:v>38246</c:v>
                </c:pt>
                <c:pt idx="70">
                  <c:v>38247</c:v>
                </c:pt>
                <c:pt idx="71">
                  <c:v>38248</c:v>
                </c:pt>
                <c:pt idx="72">
                  <c:v>38249</c:v>
                </c:pt>
                <c:pt idx="73">
                  <c:v>38250</c:v>
                </c:pt>
                <c:pt idx="74">
                  <c:v>38251</c:v>
                </c:pt>
                <c:pt idx="75">
                  <c:v>38252</c:v>
                </c:pt>
              </c:numCache>
            </c:numRef>
          </c:cat>
          <c:val>
            <c:numRef>
              <c:f>'[4]Chum 04'!$AV$35:$AV$110</c:f>
              <c:numCache>
                <c:ptCount val="76"/>
                <c:pt idx="0">
                  <c:v>656.5744293989669</c:v>
                </c:pt>
                <c:pt idx="1">
                  <c:v>441.45322490575165</c:v>
                </c:pt>
                <c:pt idx="2">
                  <c:v>541.9082296652767</c:v>
                </c:pt>
                <c:pt idx="3">
                  <c:v>530.6235872923405</c:v>
                </c:pt>
                <c:pt idx="4">
                  <c:v>795.0371228713801</c:v>
                </c:pt>
                <c:pt idx="5">
                  <c:v>782.6366720942169</c:v>
                </c:pt>
                <c:pt idx="6">
                  <c:v>990.147708353291</c:v>
                </c:pt>
                <c:pt idx="7">
                  <c:v>1162.2026864249558</c:v>
                </c:pt>
                <c:pt idx="8">
                  <c:v>1181.636684819534</c:v>
                </c:pt>
                <c:pt idx="9">
                  <c:v>1063.3622941853062</c:v>
                </c:pt>
                <c:pt idx="10">
                  <c:v>1778.1277574929775</c:v>
                </c:pt>
                <c:pt idx="11">
                  <c:v>1089.7226083943028</c:v>
                </c:pt>
                <c:pt idx="12">
                  <c:v>2567.2698506317006</c:v>
                </c:pt>
                <c:pt idx="13">
                  <c:v>3193.1456527442892</c:v>
                </c:pt>
                <c:pt idx="14">
                  <c:v>2458.0817943035463</c:v>
                </c:pt>
                <c:pt idx="15">
                  <c:v>3776.8623869152784</c:v>
                </c:pt>
                <c:pt idx="16">
                  <c:v>3018.445397185312</c:v>
                </c:pt>
                <c:pt idx="17">
                  <c:v>3460.0281601021034</c:v>
                </c:pt>
                <c:pt idx="18">
                  <c:v>6862.5461897369805</c:v>
                </c:pt>
                <c:pt idx="19">
                  <c:v>9213.620760164189</c:v>
                </c:pt>
                <c:pt idx="20">
                  <c:v>10257.030944249773</c:v>
                </c:pt>
                <c:pt idx="21">
                  <c:v>11867.524290543679</c:v>
                </c:pt>
                <c:pt idx="22">
                  <c:v>14451.081416718916</c:v>
                </c:pt>
                <c:pt idx="23">
                  <c:v>16213.059768273954</c:v>
                </c:pt>
                <c:pt idx="24">
                  <c:v>19406.870588772897</c:v>
                </c:pt>
                <c:pt idx="25">
                  <c:v>17981.975523273613</c:v>
                </c:pt>
                <c:pt idx="26">
                  <c:v>11923.405905246069</c:v>
                </c:pt>
                <c:pt idx="27">
                  <c:v>10535.289904859725</c:v>
                </c:pt>
                <c:pt idx="28">
                  <c:v>11448.094784734289</c:v>
                </c:pt>
                <c:pt idx="29">
                  <c:v>14113.929358959609</c:v>
                </c:pt>
                <c:pt idx="30">
                  <c:v>18766.2786505407</c:v>
                </c:pt>
                <c:pt idx="31">
                  <c:v>20912.511141077463</c:v>
                </c:pt>
                <c:pt idx="32">
                  <c:v>20402.64651861884</c:v>
                </c:pt>
                <c:pt idx="33">
                  <c:v>17307.149531022278</c:v>
                </c:pt>
                <c:pt idx="34">
                  <c:v>15034.71577993149</c:v>
                </c:pt>
                <c:pt idx="35">
                  <c:v>13127.150263578886</c:v>
                </c:pt>
                <c:pt idx="36">
                  <c:v>10447.858641764396</c:v>
                </c:pt>
                <c:pt idx="37">
                  <c:v>9122.232068290996</c:v>
                </c:pt>
                <c:pt idx="38">
                  <c:v>7739.644818141572</c:v>
                </c:pt>
                <c:pt idx="39">
                  <c:v>9663.791191363616</c:v>
                </c:pt>
                <c:pt idx="40">
                  <c:v>12701.236678945636</c:v>
                </c:pt>
                <c:pt idx="41">
                  <c:v>17037.366598462122</c:v>
                </c:pt>
                <c:pt idx="42">
                  <c:v>23677.773362078042</c:v>
                </c:pt>
                <c:pt idx="43">
                  <c:v>23602.24617432022</c:v>
                </c:pt>
                <c:pt idx="44">
                  <c:v>35191.65622419437</c:v>
                </c:pt>
                <c:pt idx="45">
                  <c:v>55002.698350078914</c:v>
                </c:pt>
                <c:pt idx="46">
                  <c:v>82382.74358843666</c:v>
                </c:pt>
                <c:pt idx="47">
                  <c:v>89802.23937777059</c:v>
                </c:pt>
                <c:pt idx="48">
                  <c:v>98243.39688041597</c:v>
                </c:pt>
                <c:pt idx="49">
                  <c:v>81062.92001692763</c:v>
                </c:pt>
                <c:pt idx="50">
                  <c:v>61224.461942257214</c:v>
                </c:pt>
                <c:pt idx="51">
                  <c:v>63052.27568270481</c:v>
                </c:pt>
                <c:pt idx="52">
                  <c:v>63456.68773704172</c:v>
                </c:pt>
                <c:pt idx="53">
                  <c:v>47710.160067396806</c:v>
                </c:pt>
                <c:pt idx="54">
                  <c:v>38380.00837170364</c:v>
                </c:pt>
                <c:pt idx="55">
                  <c:v>33378.430549727236</c:v>
                </c:pt>
                <c:pt idx="56">
                  <c:v>27742.75167785235</c:v>
                </c:pt>
                <c:pt idx="57">
                  <c:v>23358.357082984076</c:v>
                </c:pt>
                <c:pt idx="58">
                  <c:v>21669.590084025815</c:v>
                </c:pt>
                <c:pt idx="59">
                  <c:v>21440.368818105617</c:v>
                </c:pt>
                <c:pt idx="60">
                  <c:v>19590.880134115672</c:v>
                </c:pt>
                <c:pt idx="61">
                  <c:v>23739.93144045959</c:v>
                </c:pt>
                <c:pt idx="62">
                  <c:v>26506.879730866272</c:v>
                </c:pt>
                <c:pt idx="63">
                  <c:v>24690.89383130508</c:v>
                </c:pt>
                <c:pt idx="64">
                  <c:v>26547.361400583577</c:v>
                </c:pt>
                <c:pt idx="65">
                  <c:v>28001.151566469092</c:v>
                </c:pt>
                <c:pt idx="66">
                  <c:v>29389.92443324937</c:v>
                </c:pt>
                <c:pt idx="67">
                  <c:v>30676.290726817042</c:v>
                </c:pt>
                <c:pt idx="68">
                  <c:v>25463.727387463186</c:v>
                </c:pt>
                <c:pt idx="69">
                  <c:v>20290.67223382046</c:v>
                </c:pt>
                <c:pt idx="70">
                  <c:v>9999.932174650276</c:v>
                </c:pt>
                <c:pt idx="71">
                  <c:v>8553.01878914405</c:v>
                </c:pt>
                <c:pt idx="72">
                  <c:v>7001.594560135997</c:v>
                </c:pt>
                <c:pt idx="73">
                  <c:v>0</c:v>
                </c:pt>
                <c:pt idx="74">
                  <c:v>0</c:v>
                </c:pt>
                <c:pt idx="75">
                  <c:v>0</c:v>
                </c:pt>
              </c:numCache>
            </c:numRef>
          </c:val>
        </c:ser>
        <c:gapWidth val="60"/>
        <c:axId val="52111633"/>
        <c:axId val="66351514"/>
      </c:barChart>
      <c:lineChart>
        <c:grouping val="standard"/>
        <c:varyColors val="0"/>
        <c:ser>
          <c:idx val="0"/>
          <c:order val="1"/>
          <c:tx>
            <c:v>Canada</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660066"/>
              </a:solidFill>
              <a:ln>
                <a:solidFill>
                  <a:srgbClr val="660066"/>
                </a:solidFill>
              </a:ln>
            </c:spPr>
          </c:marker>
          <c:cat>
            <c:strRef>
              <c:f>'[4]Chum 04'!$CE$40:$CE$120</c:f>
              <c:strCache>
                <c:ptCount val="81"/>
                <c:pt idx="0">
                  <c:v>7/27</c:v>
                </c:pt>
                <c:pt idx="1">
                  <c:v>7/28</c:v>
                </c:pt>
                <c:pt idx="2">
                  <c:v>7/29</c:v>
                </c:pt>
                <c:pt idx="3">
                  <c:v>7/30</c:v>
                </c:pt>
                <c:pt idx="4">
                  <c:v>7/31</c:v>
                </c:pt>
                <c:pt idx="5">
                  <c:v>8/1</c:v>
                </c:pt>
                <c:pt idx="6">
                  <c:v>8/2</c:v>
                </c:pt>
                <c:pt idx="7">
                  <c:v>8/3</c:v>
                </c:pt>
                <c:pt idx="8">
                  <c:v>8/4</c:v>
                </c:pt>
                <c:pt idx="9">
                  <c:v>8/5</c:v>
                </c:pt>
                <c:pt idx="10">
                  <c:v>8/6</c:v>
                </c:pt>
                <c:pt idx="11">
                  <c:v>8/7</c:v>
                </c:pt>
                <c:pt idx="12">
                  <c:v>8/8</c:v>
                </c:pt>
                <c:pt idx="13">
                  <c:v>8/9</c:v>
                </c:pt>
                <c:pt idx="14">
                  <c:v>8/10</c:v>
                </c:pt>
                <c:pt idx="15">
                  <c:v>8/11</c:v>
                </c:pt>
                <c:pt idx="16">
                  <c:v>8/12</c:v>
                </c:pt>
                <c:pt idx="17">
                  <c:v>8/13</c:v>
                </c:pt>
                <c:pt idx="18">
                  <c:v>8/14</c:v>
                </c:pt>
                <c:pt idx="19">
                  <c:v>8/15</c:v>
                </c:pt>
                <c:pt idx="20">
                  <c:v>8/16</c:v>
                </c:pt>
                <c:pt idx="21">
                  <c:v>8/17</c:v>
                </c:pt>
                <c:pt idx="22">
                  <c:v>8/18</c:v>
                </c:pt>
                <c:pt idx="23">
                  <c:v>8/19</c:v>
                </c:pt>
                <c:pt idx="24">
                  <c:v>8/20</c:v>
                </c:pt>
                <c:pt idx="25">
                  <c:v>8/21</c:v>
                </c:pt>
                <c:pt idx="26">
                  <c:v>8/22</c:v>
                </c:pt>
                <c:pt idx="27">
                  <c:v>8/23</c:v>
                </c:pt>
                <c:pt idx="28">
                  <c:v>8/24</c:v>
                </c:pt>
                <c:pt idx="29">
                  <c:v>8/25</c:v>
                </c:pt>
                <c:pt idx="30">
                  <c:v>8/26</c:v>
                </c:pt>
                <c:pt idx="31">
                  <c:v>8/27</c:v>
                </c:pt>
                <c:pt idx="32">
                  <c:v>8/28</c:v>
                </c:pt>
                <c:pt idx="33">
                  <c:v>8/29</c:v>
                </c:pt>
                <c:pt idx="34">
                  <c:v>8/30</c:v>
                </c:pt>
                <c:pt idx="35">
                  <c:v>8/31</c:v>
                </c:pt>
                <c:pt idx="36">
                  <c:v>9/1</c:v>
                </c:pt>
                <c:pt idx="37">
                  <c:v>9/2</c:v>
                </c:pt>
                <c:pt idx="38">
                  <c:v>shifted </c:v>
                </c:pt>
                <c:pt idx="39">
                  <c:v>forward</c:v>
                </c:pt>
                <c:pt idx="41">
                  <c:v>9/3</c:v>
                </c:pt>
                <c:pt idx="42">
                  <c:v>9/4</c:v>
                </c:pt>
                <c:pt idx="43">
                  <c:v>9/5</c:v>
                </c:pt>
                <c:pt idx="44">
                  <c:v>9/6</c:v>
                </c:pt>
                <c:pt idx="45">
                  <c:v>9/7</c:v>
                </c:pt>
                <c:pt idx="46">
                  <c:v>9/8</c:v>
                </c:pt>
                <c:pt idx="47">
                  <c:v>9/9</c:v>
                </c:pt>
                <c:pt idx="48">
                  <c:v>9/10</c:v>
                </c:pt>
                <c:pt idx="49">
                  <c:v>9/11</c:v>
                </c:pt>
                <c:pt idx="50">
                  <c:v>9/12</c:v>
                </c:pt>
                <c:pt idx="51">
                  <c:v>9/13</c:v>
                </c:pt>
                <c:pt idx="52">
                  <c:v>9/14</c:v>
                </c:pt>
                <c:pt idx="53">
                  <c:v>9/15</c:v>
                </c:pt>
                <c:pt idx="54">
                  <c:v>9/16</c:v>
                </c:pt>
                <c:pt idx="55">
                  <c:v>9/17</c:v>
                </c:pt>
                <c:pt idx="56">
                  <c:v>9/18</c:v>
                </c:pt>
                <c:pt idx="57">
                  <c:v>9/19</c:v>
                </c:pt>
                <c:pt idx="58">
                  <c:v>9/20</c:v>
                </c:pt>
                <c:pt idx="59">
                  <c:v>9/21</c:v>
                </c:pt>
                <c:pt idx="60">
                  <c:v>9/22</c:v>
                </c:pt>
                <c:pt idx="61">
                  <c:v>9/23</c:v>
                </c:pt>
                <c:pt idx="62">
                  <c:v>9/24</c:v>
                </c:pt>
                <c:pt idx="63">
                  <c:v>9/25</c:v>
                </c:pt>
                <c:pt idx="64">
                  <c:v>9/26</c:v>
                </c:pt>
                <c:pt idx="65">
                  <c:v>9/27</c:v>
                </c:pt>
                <c:pt idx="66">
                  <c:v>9/28</c:v>
                </c:pt>
                <c:pt idx="67">
                  <c:v>9/29</c:v>
                </c:pt>
                <c:pt idx="68">
                  <c:v>9/30</c:v>
                </c:pt>
                <c:pt idx="69">
                  <c:v>10/1</c:v>
                </c:pt>
                <c:pt idx="70">
                  <c:v>10/2</c:v>
                </c:pt>
                <c:pt idx="71">
                  <c:v>10/3</c:v>
                </c:pt>
                <c:pt idx="72">
                  <c:v>10/4</c:v>
                </c:pt>
                <c:pt idx="73">
                  <c:v>10/5</c:v>
                </c:pt>
                <c:pt idx="74">
                  <c:v>10/6</c:v>
                </c:pt>
                <c:pt idx="75">
                  <c:v>10/7</c:v>
                </c:pt>
                <c:pt idx="76">
                  <c:v>10/8</c:v>
                </c:pt>
                <c:pt idx="77">
                  <c:v>10/9</c:v>
                </c:pt>
                <c:pt idx="78">
                  <c:v>10/10</c:v>
                </c:pt>
                <c:pt idx="79">
                  <c:v>10/11</c:v>
                </c:pt>
                <c:pt idx="80">
                  <c:v>10/12</c:v>
                </c:pt>
              </c:strCache>
            </c:strRef>
          </c:cat>
          <c:val>
            <c:numRef>
              <c:f>'[4]Chum 04'!$CG$40:$CG$120</c:f>
              <c:numCache>
                <c:ptCount val="81"/>
                <c:pt idx="0">
                  <c:v>0</c:v>
                </c:pt>
                <c:pt idx="1">
                  <c:v>0</c:v>
                </c:pt>
                <c:pt idx="2">
                  <c:v>1</c:v>
                </c:pt>
                <c:pt idx="3">
                  <c:v>0</c:v>
                </c:pt>
                <c:pt idx="4">
                  <c:v>0</c:v>
                </c:pt>
                <c:pt idx="5">
                  <c:v>3</c:v>
                </c:pt>
                <c:pt idx="6">
                  <c:v>4</c:v>
                </c:pt>
                <c:pt idx="7">
                  <c:v>4</c:v>
                </c:pt>
                <c:pt idx="8">
                  <c:v>2</c:v>
                </c:pt>
                <c:pt idx="9">
                  <c:v>2</c:v>
                </c:pt>
                <c:pt idx="10">
                  <c:v>1</c:v>
                </c:pt>
                <c:pt idx="11">
                  <c:v>10</c:v>
                </c:pt>
                <c:pt idx="12">
                  <c:v>4</c:v>
                </c:pt>
                <c:pt idx="13">
                  <c:v>4</c:v>
                </c:pt>
                <c:pt idx="14">
                  <c:v>10</c:v>
                </c:pt>
                <c:pt idx="15">
                  <c:v>17</c:v>
                </c:pt>
                <c:pt idx="16">
                  <c:v>20</c:v>
                </c:pt>
                <c:pt idx="17">
                  <c:v>25</c:v>
                </c:pt>
                <c:pt idx="18">
                  <c:v>30</c:v>
                </c:pt>
                <c:pt idx="19">
                  <c:v>42</c:v>
                </c:pt>
                <c:pt idx="20">
                  <c:v>33</c:v>
                </c:pt>
                <c:pt idx="21">
                  <c:v>98</c:v>
                </c:pt>
                <c:pt idx="22">
                  <c:v>100</c:v>
                </c:pt>
                <c:pt idx="23">
                  <c:v>104</c:v>
                </c:pt>
                <c:pt idx="24">
                  <c:v>104</c:v>
                </c:pt>
                <c:pt idx="25">
                  <c:v>103</c:v>
                </c:pt>
                <c:pt idx="26">
                  <c:v>107</c:v>
                </c:pt>
                <c:pt idx="27">
                  <c:v>110</c:v>
                </c:pt>
                <c:pt idx="28">
                  <c:v>120</c:v>
                </c:pt>
                <c:pt idx="29">
                  <c:v>107</c:v>
                </c:pt>
                <c:pt idx="30">
                  <c:v>151</c:v>
                </c:pt>
                <c:pt idx="31">
                  <c:v>151</c:v>
                </c:pt>
                <c:pt idx="32">
                  <c:v>184</c:v>
                </c:pt>
                <c:pt idx="33">
                  <c:v>163</c:v>
                </c:pt>
                <c:pt idx="34">
                  <c:v>155</c:v>
                </c:pt>
                <c:pt idx="35">
                  <c:v>134</c:v>
                </c:pt>
                <c:pt idx="36">
                  <c:v>126</c:v>
                </c:pt>
                <c:pt idx="37">
                  <c:v>130</c:v>
                </c:pt>
                <c:pt idx="41">
                  <c:v>114</c:v>
                </c:pt>
                <c:pt idx="42">
                  <c:v>222</c:v>
                </c:pt>
                <c:pt idx="43">
                  <c:v>183</c:v>
                </c:pt>
                <c:pt idx="44">
                  <c:v>246</c:v>
                </c:pt>
                <c:pt idx="45">
                  <c:v>271</c:v>
                </c:pt>
                <c:pt idx="46">
                  <c:v>328</c:v>
                </c:pt>
                <c:pt idx="47">
                  <c:v>512</c:v>
                </c:pt>
                <c:pt idx="48">
                  <c:v>699</c:v>
                </c:pt>
                <c:pt idx="49">
                  <c:v>643</c:v>
                </c:pt>
                <c:pt idx="50">
                  <c:v>792</c:v>
                </c:pt>
                <c:pt idx="51">
                  <c:v>729</c:v>
                </c:pt>
                <c:pt idx="52">
                  <c:v>715</c:v>
                </c:pt>
                <c:pt idx="53">
                  <c:v>692</c:v>
                </c:pt>
                <c:pt idx="54">
                  <c:v>664</c:v>
                </c:pt>
                <c:pt idx="55">
                  <c:v>593</c:v>
                </c:pt>
                <c:pt idx="56">
                  <c:v>705</c:v>
                </c:pt>
                <c:pt idx="57">
                  <c:v>497</c:v>
                </c:pt>
                <c:pt idx="58">
                  <c:v>425</c:v>
                </c:pt>
                <c:pt idx="59">
                  <c:v>255</c:v>
                </c:pt>
                <c:pt idx="60">
                  <c:v>244</c:v>
                </c:pt>
                <c:pt idx="61">
                  <c:v>207</c:v>
                </c:pt>
                <c:pt idx="62">
                  <c:v>195</c:v>
                </c:pt>
                <c:pt idx="63">
                  <c:v>185</c:v>
                </c:pt>
                <c:pt idx="64">
                  <c:v>162</c:v>
                </c:pt>
                <c:pt idx="65">
                  <c:v>137</c:v>
                </c:pt>
                <c:pt idx="66">
                  <c:v>129</c:v>
                </c:pt>
                <c:pt idx="67">
                  <c:v>88</c:v>
                </c:pt>
              </c:numCache>
            </c:numRef>
          </c:val>
          <c:smooth val="0"/>
        </c:ser>
        <c:axId val="60292715"/>
        <c:axId val="5763524"/>
      </c:lineChart>
      <c:catAx>
        <c:axId val="52111633"/>
        <c:scaling>
          <c:orientation val="minMax"/>
        </c:scaling>
        <c:axPos val="b"/>
        <c:title>
          <c:tx>
            <c:rich>
              <a:bodyPr vert="horz" rot="0" anchor="ctr"/>
              <a:lstStyle/>
              <a:p>
                <a:pPr algn="ctr">
                  <a:defRPr/>
                </a:pPr>
                <a:r>
                  <a:rPr lang="en-US" cap="none" sz="1200" b="1" i="0" u="none" baseline="0">
                    <a:latin typeface="Arial"/>
                    <a:ea typeface="Arial"/>
                    <a:cs typeface="Arial"/>
                  </a:rPr>
                  <a:t>Date past Rapids </a:t>
                </a:r>
                <a:r>
                  <a:rPr lang="en-US" cap="none" sz="1200" b="0" i="0" u="none" baseline="0">
                    <a:latin typeface="Arial"/>
                    <a:ea typeface="Arial"/>
                    <a:cs typeface="Arial"/>
                  </a:rPr>
                  <a:t>(TEK chums as of July 31)</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66351514"/>
        <c:crosses val="autoZero"/>
        <c:auto val="0"/>
        <c:lblOffset val="100"/>
        <c:tickLblSkip val="2"/>
        <c:noMultiLvlLbl val="0"/>
      </c:catAx>
      <c:valAx>
        <c:axId val="66351514"/>
        <c:scaling>
          <c:orientation val="minMax"/>
          <c:max val="110000"/>
        </c:scaling>
        <c:axPos val="l"/>
        <c:title>
          <c:tx>
            <c:rich>
              <a:bodyPr vert="horz" rot="-5400000" anchor="ctr"/>
              <a:lstStyle/>
              <a:p>
                <a:pPr algn="ctr">
                  <a:defRPr/>
                </a:pPr>
                <a:r>
                  <a:rPr lang="en-US" cap="none" sz="1200" b="1" i="0" u="none" baseline="0">
                    <a:latin typeface="Arial"/>
                    <a:ea typeface="Arial"/>
                    <a:cs typeface="Arial"/>
                  </a:rPr>
                  <a:t>Rapids  Index</a:t>
                </a:r>
              </a:p>
            </c:rich>
          </c:tx>
          <c:layout>
            <c:manualLayout>
              <c:xMode val="factor"/>
              <c:yMode val="factor"/>
              <c:x val="0.0005"/>
              <c:y val="0.0035"/>
            </c:manualLayout>
          </c:layout>
          <c:overlay val="0"/>
          <c:spPr>
            <a:noFill/>
            <a:ln>
              <a:noFill/>
            </a:ln>
          </c:spPr>
        </c:title>
        <c:delete val="0"/>
        <c:numFmt formatCode="0" sourceLinked="0"/>
        <c:majorTickMark val="in"/>
        <c:minorTickMark val="none"/>
        <c:tickLblPos val="nextTo"/>
        <c:crossAx val="52111633"/>
        <c:crossesAt val="1"/>
        <c:crossBetween val="between"/>
        <c:dispUnits/>
        <c:majorUnit val="10000"/>
      </c:valAx>
      <c:catAx>
        <c:axId val="60292715"/>
        <c:scaling>
          <c:orientation val="minMax"/>
        </c:scaling>
        <c:axPos val="b"/>
        <c:title>
          <c:tx>
            <c:rich>
              <a:bodyPr vert="horz" rot="0" anchor="ctr"/>
              <a:lstStyle/>
              <a:p>
                <a:pPr algn="ctr">
                  <a:defRPr/>
                </a:pPr>
                <a:r>
                  <a:rPr lang="en-US" cap="none" sz="1200" b="1" i="0" u="none" baseline="0">
                    <a:latin typeface="Arial"/>
                    <a:ea typeface="Arial"/>
                    <a:cs typeface="Arial"/>
                  </a:rPr>
                  <a:t>Date past Border</a:t>
                </a:r>
              </a:p>
            </c:rich>
          </c:tx>
          <c:layout>
            <c:manualLayout>
              <c:xMode val="factor"/>
              <c:yMode val="factor"/>
              <c:x val="-0.00325"/>
              <c:y val="0.0015"/>
            </c:manualLayout>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763524"/>
        <c:crosses val="max"/>
        <c:auto val="0"/>
        <c:lblOffset val="100"/>
        <c:tickLblSkip val="2"/>
        <c:noMultiLvlLbl val="0"/>
      </c:catAx>
      <c:valAx>
        <c:axId val="5763524"/>
        <c:scaling>
          <c:orientation val="minMax"/>
          <c:max val="800"/>
          <c:min val="0"/>
        </c:scaling>
        <c:axPos val="l"/>
        <c:title>
          <c:tx>
            <c:rich>
              <a:bodyPr vert="horz" rot="-5400000" anchor="ctr"/>
              <a:lstStyle/>
              <a:p>
                <a:pPr algn="ctr">
                  <a:defRPr/>
                </a:pPr>
                <a:r>
                  <a:rPr lang="en-US" cap="none" sz="1200" b="1" i="0" u="none" baseline="0">
                    <a:latin typeface="Arial"/>
                    <a:ea typeface="Arial"/>
                    <a:cs typeface="Arial"/>
                  </a:rPr>
                  <a:t>WR + SR CPUE</a:t>
                </a:r>
              </a:p>
            </c:rich>
          </c:tx>
          <c:layout/>
          <c:overlay val="0"/>
          <c:spPr>
            <a:noFill/>
            <a:ln>
              <a:noFill/>
            </a:ln>
          </c:spPr>
        </c:title>
        <c:delete val="0"/>
        <c:numFmt formatCode="General" sourceLinked="1"/>
        <c:majorTickMark val="in"/>
        <c:minorTickMark val="none"/>
        <c:tickLblPos val="nextTo"/>
        <c:crossAx val="60292715"/>
        <c:crosses val="max"/>
        <c:crossBetween val="between"/>
        <c:dispUnits/>
      </c:valAx>
      <c:spPr>
        <a:noFill/>
        <a:ln w="12700">
          <a:solidFill>
            <a:srgbClr val="808080"/>
          </a:solidFill>
        </a:ln>
      </c:spPr>
    </c:plotArea>
    <c:legend>
      <c:legendPos val="r"/>
      <c:layout>
        <c:manualLayout>
          <c:xMode val="edge"/>
          <c:yMode val="edge"/>
          <c:x val="0.13025"/>
          <c:y val="0.2855"/>
          <c:w val="0.154"/>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Chandalar Sonar Counts and Discharge Adjusted Rapids Video Count Index Compared,
 2005 Fall Chum, </a:t>
            </a:r>
            <a:r>
              <a:rPr lang="en-US" cap="none" sz="1200" b="0" i="0" u="none" baseline="0">
                <a:latin typeface="Arial"/>
                <a:ea typeface="Arial"/>
                <a:cs typeface="Arial"/>
              </a:rPr>
              <a:t>(Rapids Research Center)</a:t>
            </a:r>
          </a:p>
        </c:rich>
      </c:tx>
      <c:layout/>
      <c:spPr>
        <a:noFill/>
        <a:ln>
          <a:noFill/>
        </a:ln>
      </c:spPr>
    </c:title>
    <c:plotArea>
      <c:layout>
        <c:manualLayout>
          <c:xMode val="edge"/>
          <c:yMode val="edge"/>
          <c:x val="0.04375"/>
          <c:y val="0.14675"/>
          <c:w val="0.91275"/>
          <c:h val="0.77675"/>
        </c:manualLayout>
      </c:layout>
      <c:barChart>
        <c:barDir val="col"/>
        <c:grouping val="clustered"/>
        <c:varyColors val="0"/>
        <c:ser>
          <c:idx val="1"/>
          <c:order val="0"/>
          <c:tx>
            <c:v>Rapids Daily</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000080"/>
              </a:solidFill>
              <a:ln w="3175">
                <a:noFill/>
              </a:ln>
            </c:spPr>
          </c:dPt>
          <c:cat>
            <c:numRef>
              <c:f>'[4]Chum 04'!$A$51:$A$110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'[4]Chum 04'!$AV$51:$AV$110</c:f>
              <c:numCache>
                <c:ptCount val="60"/>
                <c:pt idx="0">
                  <c:v>3018.445397185312</c:v>
                </c:pt>
                <c:pt idx="1">
                  <c:v>3460.0281601021034</c:v>
                </c:pt>
                <c:pt idx="2">
                  <c:v>6862.5461897369805</c:v>
                </c:pt>
                <c:pt idx="3">
                  <c:v>9213.620760164189</c:v>
                </c:pt>
                <c:pt idx="4">
                  <c:v>10257.030944249773</c:v>
                </c:pt>
                <c:pt idx="5">
                  <c:v>11867.524290543679</c:v>
                </c:pt>
                <c:pt idx="6">
                  <c:v>14451.081416718916</c:v>
                </c:pt>
                <c:pt idx="7">
                  <c:v>16213.059768273954</c:v>
                </c:pt>
                <c:pt idx="8">
                  <c:v>19406.870588772897</c:v>
                </c:pt>
                <c:pt idx="9">
                  <c:v>17981.975523273613</c:v>
                </c:pt>
                <c:pt idx="10">
                  <c:v>11923.405905246069</c:v>
                </c:pt>
                <c:pt idx="11">
                  <c:v>10535.289904859725</c:v>
                </c:pt>
                <c:pt idx="12">
                  <c:v>11448.094784734289</c:v>
                </c:pt>
                <c:pt idx="13">
                  <c:v>14113.929358959609</c:v>
                </c:pt>
                <c:pt idx="14">
                  <c:v>18766.2786505407</c:v>
                </c:pt>
                <c:pt idx="15">
                  <c:v>20912.511141077463</c:v>
                </c:pt>
                <c:pt idx="16">
                  <c:v>20402.64651861884</c:v>
                </c:pt>
                <c:pt idx="17">
                  <c:v>17307.149531022278</c:v>
                </c:pt>
                <c:pt idx="18">
                  <c:v>15034.71577993149</c:v>
                </c:pt>
                <c:pt idx="19">
                  <c:v>13127.150263578886</c:v>
                </c:pt>
                <c:pt idx="20">
                  <c:v>10447.858641764396</c:v>
                </c:pt>
                <c:pt idx="21">
                  <c:v>9122.232068290996</c:v>
                </c:pt>
                <c:pt idx="22">
                  <c:v>7739.644818141572</c:v>
                </c:pt>
                <c:pt idx="23">
                  <c:v>9663.791191363616</c:v>
                </c:pt>
                <c:pt idx="24">
                  <c:v>12701.236678945636</c:v>
                </c:pt>
                <c:pt idx="25">
                  <c:v>17037.366598462122</c:v>
                </c:pt>
                <c:pt idx="26">
                  <c:v>23677.773362078042</c:v>
                </c:pt>
                <c:pt idx="27">
                  <c:v>23602.24617432022</c:v>
                </c:pt>
                <c:pt idx="28">
                  <c:v>35191.65622419437</c:v>
                </c:pt>
                <c:pt idx="29">
                  <c:v>55002.698350078914</c:v>
                </c:pt>
                <c:pt idx="30">
                  <c:v>82382.74358843666</c:v>
                </c:pt>
                <c:pt idx="31">
                  <c:v>89802.23937777059</c:v>
                </c:pt>
                <c:pt idx="32">
                  <c:v>98243.39688041597</c:v>
                </c:pt>
                <c:pt idx="33">
                  <c:v>81062.92001692763</c:v>
                </c:pt>
                <c:pt idx="34">
                  <c:v>61224.461942257214</c:v>
                </c:pt>
                <c:pt idx="35">
                  <c:v>63052.27568270481</c:v>
                </c:pt>
                <c:pt idx="36">
                  <c:v>63456.68773704172</c:v>
                </c:pt>
                <c:pt idx="37">
                  <c:v>47710.160067396806</c:v>
                </c:pt>
                <c:pt idx="38">
                  <c:v>38380.00837170364</c:v>
                </c:pt>
                <c:pt idx="39">
                  <c:v>33378.430549727236</c:v>
                </c:pt>
                <c:pt idx="40">
                  <c:v>27742.75167785235</c:v>
                </c:pt>
                <c:pt idx="41">
                  <c:v>23358.357082984076</c:v>
                </c:pt>
                <c:pt idx="42">
                  <c:v>21669.590084025815</c:v>
                </c:pt>
                <c:pt idx="43">
                  <c:v>21440.368818105617</c:v>
                </c:pt>
                <c:pt idx="44">
                  <c:v>19590.880134115672</c:v>
                </c:pt>
                <c:pt idx="45">
                  <c:v>23739.93144045959</c:v>
                </c:pt>
                <c:pt idx="46">
                  <c:v>26506.879730866272</c:v>
                </c:pt>
                <c:pt idx="47">
                  <c:v>24690.89383130508</c:v>
                </c:pt>
                <c:pt idx="48">
                  <c:v>26547.361400583577</c:v>
                </c:pt>
                <c:pt idx="49">
                  <c:v>28001.151566469092</c:v>
                </c:pt>
                <c:pt idx="50">
                  <c:v>29389.92443324937</c:v>
                </c:pt>
                <c:pt idx="51">
                  <c:v>30676.290726817042</c:v>
                </c:pt>
                <c:pt idx="52">
                  <c:v>25463.727387463186</c:v>
                </c:pt>
                <c:pt idx="53">
                  <c:v>20290.67223382046</c:v>
                </c:pt>
                <c:pt idx="54">
                  <c:v>9999.932174650276</c:v>
                </c:pt>
                <c:pt idx="55">
                  <c:v>8553.01878914405</c:v>
                </c:pt>
                <c:pt idx="56">
                  <c:v>7001.594560135997</c:v>
                </c:pt>
                <c:pt idx="57">
                  <c:v>0</c:v>
                </c:pt>
                <c:pt idx="58">
                  <c:v>0</c:v>
                </c:pt>
                <c:pt idx="59">
                  <c:v>0</c:v>
                </c:pt>
              </c:numCache>
            </c:numRef>
          </c:val>
        </c:ser>
        <c:axId val="51871717"/>
        <c:axId val="64192270"/>
      </c:barChart>
      <c:lineChart>
        <c:grouping val="standard"/>
        <c:varyColors val="0"/>
        <c:ser>
          <c:idx val="0"/>
          <c:order val="1"/>
          <c:tx>
            <c:v>Chandalar Daily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'[4]Chum 04'!$BY$51:$BY$113</c:f>
              <c:strCache>
                <c:ptCount val="63"/>
                <c:pt idx="0">
                  <c:v>8/6</c:v>
                </c:pt>
                <c:pt idx="1">
                  <c:v>8/7</c:v>
                </c:pt>
                <c:pt idx="2">
                  <c:v>8/8</c:v>
                </c:pt>
                <c:pt idx="3">
                  <c:v>8/9</c:v>
                </c:pt>
                <c:pt idx="4">
                  <c:v>8/10</c:v>
                </c:pt>
                <c:pt idx="5">
                  <c:v>8/11</c:v>
                </c:pt>
                <c:pt idx="6">
                  <c:v>8/12</c:v>
                </c:pt>
                <c:pt idx="7">
                  <c:v>8/13</c:v>
                </c:pt>
                <c:pt idx="8">
                  <c:v>8/14</c:v>
                </c:pt>
                <c:pt idx="9">
                  <c:v>8/15</c:v>
                </c:pt>
                <c:pt idx="10">
                  <c:v>8/16</c:v>
                </c:pt>
                <c:pt idx="11">
                  <c:v>8/17</c:v>
                </c:pt>
                <c:pt idx="12">
                  <c:v>8/18</c:v>
                </c:pt>
                <c:pt idx="13">
                  <c:v>8/19</c:v>
                </c:pt>
                <c:pt idx="14">
                  <c:v>8/20</c:v>
                </c:pt>
                <c:pt idx="15">
                  <c:v>8/21</c:v>
                </c:pt>
                <c:pt idx="16">
                  <c:v>shifted </c:v>
                </c:pt>
                <c:pt idx="17">
                  <c:v>forward</c:v>
                </c:pt>
                <c:pt idx="19">
                  <c:v>8/22</c:v>
                </c:pt>
                <c:pt idx="20">
                  <c:v>8/23</c:v>
                </c:pt>
                <c:pt idx="21">
                  <c:v>8/24</c:v>
                </c:pt>
                <c:pt idx="22">
                  <c:v>8/25</c:v>
                </c:pt>
                <c:pt idx="23">
                  <c:v>8/26</c:v>
                </c:pt>
                <c:pt idx="24">
                  <c:v>8/27</c:v>
                </c:pt>
                <c:pt idx="25">
                  <c:v>8/28</c:v>
                </c:pt>
                <c:pt idx="26">
                  <c:v>8/29</c:v>
                </c:pt>
                <c:pt idx="27">
                  <c:v>8/30</c:v>
                </c:pt>
                <c:pt idx="28">
                  <c:v>8/31</c:v>
                </c:pt>
                <c:pt idx="29">
                  <c:v>9/1</c:v>
                </c:pt>
                <c:pt idx="30">
                  <c:v>9/2</c:v>
                </c:pt>
                <c:pt idx="31">
                  <c:v>9/3</c:v>
                </c:pt>
                <c:pt idx="32">
                  <c:v>9/4</c:v>
                </c:pt>
                <c:pt idx="33">
                  <c:v>9/5</c:v>
                </c:pt>
                <c:pt idx="34">
                  <c:v>9/6</c:v>
                </c:pt>
                <c:pt idx="35">
                  <c:v>9/7</c:v>
                </c:pt>
                <c:pt idx="36">
                  <c:v>9/8</c:v>
                </c:pt>
                <c:pt idx="37">
                  <c:v>9/9</c:v>
                </c:pt>
                <c:pt idx="38">
                  <c:v>9/10</c:v>
                </c:pt>
                <c:pt idx="39">
                  <c:v>9/11</c:v>
                </c:pt>
                <c:pt idx="40">
                  <c:v>9/12</c:v>
                </c:pt>
                <c:pt idx="41">
                  <c:v>9/13</c:v>
                </c:pt>
                <c:pt idx="42">
                  <c:v>9/14</c:v>
                </c:pt>
                <c:pt idx="43">
                  <c:v>9/15</c:v>
                </c:pt>
                <c:pt idx="44">
                  <c:v>9/16</c:v>
                </c:pt>
                <c:pt idx="45">
                  <c:v>9/17</c:v>
                </c:pt>
                <c:pt idx="46">
                  <c:v>9/18</c:v>
                </c:pt>
                <c:pt idx="47">
                  <c:v>9/19</c:v>
                </c:pt>
                <c:pt idx="48">
                  <c:v>9/20</c:v>
                </c:pt>
                <c:pt idx="49">
                  <c:v>9/21</c:v>
                </c:pt>
                <c:pt idx="50">
                  <c:v>9/22</c:v>
                </c:pt>
                <c:pt idx="51">
                  <c:v>9/23</c:v>
                </c:pt>
                <c:pt idx="52">
                  <c:v>9/24</c:v>
                </c:pt>
                <c:pt idx="53">
                  <c:v>9/25</c:v>
                </c:pt>
                <c:pt idx="54">
                  <c:v>9/26</c:v>
                </c:pt>
                <c:pt idx="55">
                  <c:v>9/27</c:v>
                </c:pt>
                <c:pt idx="56">
                  <c:v>9/28</c:v>
                </c:pt>
                <c:pt idx="57">
                  <c:v>9/29</c:v>
                </c:pt>
                <c:pt idx="58">
                  <c:v>9/30</c:v>
                </c:pt>
                <c:pt idx="59">
                  <c:v>10/1</c:v>
                </c:pt>
                <c:pt idx="60">
                  <c:v>10/2</c:v>
                </c:pt>
                <c:pt idx="61">
                  <c:v>10/3</c:v>
                </c:pt>
                <c:pt idx="62">
                  <c:v>10/4</c:v>
                </c:pt>
              </c:strCache>
            </c:strRef>
          </c:cat>
          <c:val>
            <c:numRef>
              <c:f>'[4]Chum 04'!$CA$51:$CA$113</c:f>
              <c:numCache>
                <c:ptCount val="63"/>
                <c:pt idx="2">
                  <c:v>2819</c:v>
                </c:pt>
                <c:pt idx="3">
                  <c:v>4116</c:v>
                </c:pt>
                <c:pt idx="4">
                  <c:v>5241</c:v>
                </c:pt>
                <c:pt idx="5">
                  <c:v>5899</c:v>
                </c:pt>
                <c:pt idx="6">
                  <c:v>5214</c:v>
                </c:pt>
                <c:pt idx="7">
                  <c:v>5972</c:v>
                </c:pt>
                <c:pt idx="8">
                  <c:v>6252</c:v>
                </c:pt>
                <c:pt idx="9">
                  <c:v>5923</c:v>
                </c:pt>
                <c:pt idx="10">
                  <c:v>6863</c:v>
                </c:pt>
                <c:pt idx="11">
                  <c:v>7154</c:v>
                </c:pt>
                <c:pt idx="12">
                  <c:v>4773</c:v>
                </c:pt>
                <c:pt idx="13">
                  <c:v>6235</c:v>
                </c:pt>
                <c:pt idx="14">
                  <c:v>5820</c:v>
                </c:pt>
                <c:pt idx="15">
                  <c:v>6479</c:v>
                </c:pt>
                <c:pt idx="19">
                  <c:v>5303</c:v>
                </c:pt>
                <c:pt idx="20">
                  <c:v>5217</c:v>
                </c:pt>
                <c:pt idx="21">
                  <c:v>4475</c:v>
                </c:pt>
                <c:pt idx="22">
                  <c:v>4707</c:v>
                </c:pt>
                <c:pt idx="23">
                  <c:v>3489</c:v>
                </c:pt>
                <c:pt idx="24">
                  <c:v>4798</c:v>
                </c:pt>
                <c:pt idx="25">
                  <c:v>5480</c:v>
                </c:pt>
                <c:pt idx="26">
                  <c:v>6185</c:v>
                </c:pt>
                <c:pt idx="27">
                  <c:v>8160</c:v>
                </c:pt>
                <c:pt idx="28">
                  <c:v>7608</c:v>
                </c:pt>
                <c:pt idx="29">
                  <c:v>18618</c:v>
                </c:pt>
                <c:pt idx="30">
                  <c:v>12774</c:v>
                </c:pt>
                <c:pt idx="31">
                  <c:v>17290</c:v>
                </c:pt>
                <c:pt idx="32">
                  <c:v>23548</c:v>
                </c:pt>
                <c:pt idx="33">
                  <c:v>25250</c:v>
                </c:pt>
                <c:pt idx="34">
                  <c:v>24373</c:v>
                </c:pt>
                <c:pt idx="35">
                  <c:v>13567</c:v>
                </c:pt>
                <c:pt idx="36">
                  <c:v>10189</c:v>
                </c:pt>
                <c:pt idx="37">
                  <c:v>18535</c:v>
                </c:pt>
                <c:pt idx="38">
                  <c:v>11067</c:v>
                </c:pt>
                <c:pt idx="39">
                  <c:v>15705</c:v>
                </c:pt>
                <c:pt idx="40">
                  <c:v>16972</c:v>
                </c:pt>
                <c:pt idx="41">
                  <c:v>10702</c:v>
                </c:pt>
                <c:pt idx="42">
                  <c:v>11552</c:v>
                </c:pt>
                <c:pt idx="43">
                  <c:v>8240</c:v>
                </c:pt>
                <c:pt idx="44">
                  <c:v>9644</c:v>
                </c:pt>
                <c:pt idx="45">
                  <c:v>6194</c:v>
                </c:pt>
                <c:pt idx="46">
                  <c:v>7203</c:v>
                </c:pt>
                <c:pt idx="47">
                  <c:v>7045</c:v>
                </c:pt>
                <c:pt idx="48">
                  <c:v>5806</c:v>
                </c:pt>
                <c:pt idx="49">
                  <c:v>3712</c:v>
                </c:pt>
                <c:pt idx="50">
                  <c:v>6607</c:v>
                </c:pt>
                <c:pt idx="51">
                  <c:v>3899</c:v>
                </c:pt>
                <c:pt idx="52">
                  <c:v>5287</c:v>
                </c:pt>
                <c:pt idx="53">
                  <c:v>3986</c:v>
                </c:pt>
              </c:numCache>
            </c:numRef>
          </c:val>
          <c:smooth val="0"/>
        </c:ser>
        <c:axId val="40859519"/>
        <c:axId val="32191352"/>
      </c:lineChart>
      <c:catAx>
        <c:axId val="51871717"/>
        <c:scaling>
          <c:orientation val="minMax"/>
        </c:scaling>
        <c:axPos val="b"/>
        <c:title>
          <c:tx>
            <c:rich>
              <a:bodyPr vert="horz" rot="0" anchor="ctr"/>
              <a:lstStyle/>
              <a:p>
                <a:pPr algn="ctr">
                  <a:defRPr/>
                </a:pPr>
                <a:r>
                  <a:rPr lang="en-US" cap="none" sz="1200" b="1" i="0" u="none" baseline="0">
                    <a:latin typeface="Arial"/>
                    <a:ea typeface="Arial"/>
                    <a:cs typeface="Arial"/>
                  </a:rPr>
                  <a:t>Date past Rapids </a:t>
                </a:r>
                <a:r>
                  <a:rPr lang="en-US" cap="none" sz="1200" b="0" i="0" u="none" baseline="0">
                    <a:latin typeface="Arial"/>
                    <a:ea typeface="Arial"/>
                    <a:cs typeface="Arial"/>
                  </a:rPr>
                  <a:t>(TEK fall chums as of July 31)</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64192270"/>
        <c:crosses val="autoZero"/>
        <c:auto val="0"/>
        <c:lblOffset val="100"/>
        <c:tickLblSkip val="2"/>
        <c:noMultiLvlLbl val="0"/>
      </c:catAx>
      <c:valAx>
        <c:axId val="64192270"/>
        <c:scaling>
          <c:orientation val="minMax"/>
          <c:max val="110000"/>
          <c:min val="0"/>
        </c:scaling>
        <c:axPos val="l"/>
        <c:title>
          <c:tx>
            <c:rich>
              <a:bodyPr vert="horz" rot="-5400000" anchor="ctr"/>
              <a:lstStyle/>
              <a:p>
                <a:pPr algn="ctr">
                  <a:defRPr/>
                </a:pPr>
                <a:r>
                  <a:rPr lang="en-US" cap="none" sz="1200" b="1" i="0" u="none" baseline="0">
                    <a:latin typeface="Arial"/>
                    <a:ea typeface="Arial"/>
                    <a:cs typeface="Arial"/>
                  </a:rPr>
                  <a:t>Rapids Index</a:t>
                </a:r>
              </a:p>
            </c:rich>
          </c:tx>
          <c:layout/>
          <c:overlay val="0"/>
          <c:spPr>
            <a:noFill/>
            <a:ln>
              <a:noFill/>
            </a:ln>
          </c:spPr>
        </c:title>
        <c:delete val="0"/>
        <c:numFmt formatCode="0" sourceLinked="0"/>
        <c:majorTickMark val="in"/>
        <c:minorTickMark val="none"/>
        <c:tickLblPos val="nextTo"/>
        <c:crossAx val="51871717"/>
        <c:crossesAt val="1"/>
        <c:crossBetween val="between"/>
        <c:dispUnits/>
      </c:valAx>
      <c:catAx>
        <c:axId val="40859519"/>
        <c:scaling>
          <c:orientation val="minMax"/>
        </c:scaling>
        <c:axPos val="b"/>
        <c:title>
          <c:tx>
            <c:rich>
              <a:bodyPr vert="horz" rot="0" anchor="ctr"/>
              <a:lstStyle/>
              <a:p>
                <a:pPr algn="ctr">
                  <a:defRPr/>
                </a:pPr>
                <a:r>
                  <a:rPr lang="en-US" cap="none" sz="1200" b="1" i="0" u="none" baseline="0">
                    <a:latin typeface="Arial"/>
                    <a:ea typeface="Arial"/>
                    <a:cs typeface="Arial"/>
                  </a:rPr>
                  <a:t>Date past Chandalar Sonar</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32191352"/>
        <c:crosses val="max"/>
        <c:auto val="0"/>
        <c:lblOffset val="100"/>
        <c:tickLblSkip val="2"/>
        <c:noMultiLvlLbl val="0"/>
      </c:catAx>
      <c:valAx>
        <c:axId val="32191352"/>
        <c:scaling>
          <c:orientation val="minMax"/>
          <c:max val="30000"/>
        </c:scaling>
        <c:axPos val="l"/>
        <c:title>
          <c:tx>
            <c:rich>
              <a:bodyPr vert="horz" rot="-5400000" anchor="ctr"/>
              <a:lstStyle/>
              <a:p>
                <a:pPr algn="ctr">
                  <a:defRPr/>
                </a:pPr>
                <a:r>
                  <a:rPr lang="en-US" cap="none" sz="1200" b="1" i="0" u="none" baseline="0">
                    <a:latin typeface="Arial"/>
                    <a:ea typeface="Arial"/>
                    <a:cs typeface="Arial"/>
                  </a:rPr>
                  <a:t>Chandalar Counts</a:t>
                </a:r>
              </a:p>
            </c:rich>
          </c:tx>
          <c:layout/>
          <c:overlay val="0"/>
          <c:spPr>
            <a:noFill/>
            <a:ln>
              <a:noFill/>
            </a:ln>
          </c:spPr>
        </c:title>
        <c:delete val="0"/>
        <c:numFmt formatCode="0" sourceLinked="0"/>
        <c:majorTickMark val="in"/>
        <c:minorTickMark val="none"/>
        <c:tickLblPos val="nextTo"/>
        <c:crossAx val="40859519"/>
        <c:crosses val="max"/>
        <c:crossBetween val="between"/>
        <c:dispUnits/>
      </c:valAx>
      <c:spPr>
        <a:solidFill>
          <a:srgbClr val="FFFFFF"/>
        </a:solidFill>
        <a:ln w="12700">
          <a:solidFill>
            <a:srgbClr val="808080"/>
          </a:solidFill>
        </a:ln>
      </c:spPr>
    </c:plotArea>
    <c:legend>
      <c:legendPos val="r"/>
      <c:layout>
        <c:manualLayout>
          <c:xMode val="edge"/>
          <c:yMode val="edge"/>
          <c:x val="0.111"/>
          <c:y val="0.244"/>
          <c:w val="0.1925"/>
          <c:h val="0.143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Pilot Sonar Estimate, 5A (Tanana River) CPUE and Rapids (Upper Yukon) Daily Chum Index, Compared For Chum Run Timing Only, 2005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5075"/>
          <c:y val="0.149"/>
          <c:w val="0.91775"/>
          <c:h val="0.7745"/>
        </c:manualLayout>
      </c:layout>
      <c:lineChart>
        <c:grouping val="standard"/>
        <c:varyColors val="0"/>
        <c:ser>
          <c:idx val="0"/>
          <c:order val="0"/>
          <c:tx>
            <c:v>5A Tanana River wheel x 10</c:v>
          </c:tx>
          <c:extLst>
            <c:ext xmlns:c14="http://schemas.microsoft.com/office/drawing/2007/8/2/chart" uri="{6F2FDCE9-48DA-4B69-8628-5D25D57E5C99}">
              <c14:invertSolidFillFmt>
                <c14:spPr>
                  <a:solidFill>
                    <a:srgbClr val="000000"/>
                  </a:solidFill>
                </c14:spPr>
              </c14:invertSolidFillFmt>
            </c:ext>
          </c:extLst>
          <c:cat>
            <c:numRef>
              <c:f>'[5]Data'!$A$23:$A$101</c:f>
              <c:numCache>
                <c:ptCount val="79"/>
                <c:pt idx="0">
                  <c:v>38537</c:v>
                </c:pt>
                <c:pt idx="1">
                  <c:v>38538</c:v>
                </c:pt>
                <c:pt idx="2">
                  <c:v>38539</c:v>
                </c:pt>
                <c:pt idx="3">
                  <c:v>38540</c:v>
                </c:pt>
                <c:pt idx="4">
                  <c:v>38541</c:v>
                </c:pt>
                <c:pt idx="5">
                  <c:v>38542</c:v>
                </c:pt>
                <c:pt idx="6">
                  <c:v>38543</c:v>
                </c:pt>
                <c:pt idx="7">
                  <c:v>38544</c:v>
                </c:pt>
                <c:pt idx="8">
                  <c:v>38545</c:v>
                </c:pt>
                <c:pt idx="9">
                  <c:v>38546</c:v>
                </c:pt>
                <c:pt idx="10">
                  <c:v>38547</c:v>
                </c:pt>
                <c:pt idx="11">
                  <c:v>38548</c:v>
                </c:pt>
                <c:pt idx="12">
                  <c:v>38549</c:v>
                </c:pt>
                <c:pt idx="13">
                  <c:v>38550</c:v>
                </c:pt>
                <c:pt idx="14">
                  <c:v>38551</c:v>
                </c:pt>
                <c:pt idx="15">
                  <c:v>38552</c:v>
                </c:pt>
                <c:pt idx="16">
                  <c:v>38553</c:v>
                </c:pt>
                <c:pt idx="17">
                  <c:v>38554</c:v>
                </c:pt>
                <c:pt idx="18">
                  <c:v>38555</c:v>
                </c:pt>
                <c:pt idx="19">
                  <c:v>38556</c:v>
                </c:pt>
                <c:pt idx="20">
                  <c:v>38557</c:v>
                </c:pt>
                <c:pt idx="21">
                  <c:v>38558</c:v>
                </c:pt>
                <c:pt idx="22">
                  <c:v>38559</c:v>
                </c:pt>
                <c:pt idx="23">
                  <c:v>38560</c:v>
                </c:pt>
                <c:pt idx="24">
                  <c:v>38561</c:v>
                </c:pt>
                <c:pt idx="25">
                  <c:v>38562</c:v>
                </c:pt>
                <c:pt idx="26">
                  <c:v>38563</c:v>
                </c:pt>
                <c:pt idx="27">
                  <c:v>38564</c:v>
                </c:pt>
                <c:pt idx="28">
                  <c:v>38565</c:v>
                </c:pt>
                <c:pt idx="29">
                  <c:v>38566</c:v>
                </c:pt>
                <c:pt idx="30">
                  <c:v>38567</c:v>
                </c:pt>
                <c:pt idx="31">
                  <c:v>38568</c:v>
                </c:pt>
                <c:pt idx="32">
                  <c:v>38569</c:v>
                </c:pt>
                <c:pt idx="33">
                  <c:v>38570</c:v>
                </c:pt>
                <c:pt idx="34">
                  <c:v>38571</c:v>
                </c:pt>
                <c:pt idx="35">
                  <c:v>38572</c:v>
                </c:pt>
                <c:pt idx="36">
                  <c:v>38573</c:v>
                </c:pt>
                <c:pt idx="37">
                  <c:v>38574</c:v>
                </c:pt>
                <c:pt idx="38">
                  <c:v>38575</c:v>
                </c:pt>
                <c:pt idx="39">
                  <c:v>38576</c:v>
                </c:pt>
                <c:pt idx="40">
                  <c:v>38577</c:v>
                </c:pt>
                <c:pt idx="41">
                  <c:v>38578</c:v>
                </c:pt>
                <c:pt idx="42">
                  <c:v>38579</c:v>
                </c:pt>
                <c:pt idx="43">
                  <c:v>38580</c:v>
                </c:pt>
                <c:pt idx="44">
                  <c:v>38581</c:v>
                </c:pt>
                <c:pt idx="45">
                  <c:v>38582</c:v>
                </c:pt>
                <c:pt idx="46">
                  <c:v>38583</c:v>
                </c:pt>
                <c:pt idx="47">
                  <c:v>38584</c:v>
                </c:pt>
                <c:pt idx="48">
                  <c:v>38585</c:v>
                </c:pt>
                <c:pt idx="49">
                  <c:v>38586</c:v>
                </c:pt>
                <c:pt idx="50">
                  <c:v>38587</c:v>
                </c:pt>
                <c:pt idx="51">
                  <c:v>38588</c:v>
                </c:pt>
                <c:pt idx="52">
                  <c:v>38589</c:v>
                </c:pt>
                <c:pt idx="53">
                  <c:v>38590</c:v>
                </c:pt>
                <c:pt idx="54">
                  <c:v>38591</c:v>
                </c:pt>
                <c:pt idx="55">
                  <c:v>38592</c:v>
                </c:pt>
                <c:pt idx="56">
                  <c:v>38593</c:v>
                </c:pt>
                <c:pt idx="57">
                  <c:v>38594</c:v>
                </c:pt>
                <c:pt idx="58">
                  <c:v>38595</c:v>
                </c:pt>
                <c:pt idx="59">
                  <c:v>38596</c:v>
                </c:pt>
                <c:pt idx="60">
                  <c:v>38597</c:v>
                </c:pt>
                <c:pt idx="61">
                  <c:v>38598</c:v>
                </c:pt>
                <c:pt idx="62">
                  <c:v>38599</c:v>
                </c:pt>
                <c:pt idx="63">
                  <c:v>38600</c:v>
                </c:pt>
                <c:pt idx="64">
                  <c:v>38601</c:v>
                </c:pt>
                <c:pt idx="65">
                  <c:v>38602</c:v>
                </c:pt>
                <c:pt idx="66">
                  <c:v>38603</c:v>
                </c:pt>
                <c:pt idx="67">
                  <c:v>38604</c:v>
                </c:pt>
                <c:pt idx="68">
                  <c:v>38605</c:v>
                </c:pt>
                <c:pt idx="69">
                  <c:v>38606</c:v>
                </c:pt>
                <c:pt idx="70">
                  <c:v>38607</c:v>
                </c:pt>
                <c:pt idx="71">
                  <c:v>38608</c:v>
                </c:pt>
                <c:pt idx="72">
                  <c:v>38609</c:v>
                </c:pt>
                <c:pt idx="73">
                  <c:v>38610</c:v>
                </c:pt>
                <c:pt idx="74">
                  <c:v>38611</c:v>
                </c:pt>
                <c:pt idx="75">
                  <c:v>38612</c:v>
                </c:pt>
                <c:pt idx="76">
                  <c:v>38613</c:v>
                </c:pt>
                <c:pt idx="77">
                  <c:v>38614</c:v>
                </c:pt>
                <c:pt idx="78">
                  <c:v>38615</c:v>
                </c:pt>
              </c:numCache>
            </c:numRef>
          </c:cat>
          <c:val>
            <c:numRef>
              <c:f>'[5]Data'!$H$23:$H$106</c:f>
              <c:numCache>
                <c:ptCount val="84"/>
                <c:pt idx="0">
                  <c:v>20.083682008368203</c:v>
                </c:pt>
                <c:pt idx="1">
                  <c:v>50.188205771643666</c:v>
                </c:pt>
                <c:pt idx="2">
                  <c:v>80.63838723225537</c:v>
                </c:pt>
                <c:pt idx="3">
                  <c:v>200.50125313283206</c:v>
                </c:pt>
                <c:pt idx="4">
                  <c:v>321.8776194467728</c:v>
                </c:pt>
                <c:pt idx="5">
                  <c:v>130.70800167574362</c:v>
                </c:pt>
                <c:pt idx="6">
                  <c:v>151.00671140939596</c:v>
                </c:pt>
                <c:pt idx="7">
                  <c:v>283.06655433866894</c:v>
                </c:pt>
                <c:pt idx="8">
                  <c:v>120.70410729253982</c:v>
                </c:pt>
                <c:pt idx="9">
                  <c:v>310.77694235588973</c:v>
                </c:pt>
                <c:pt idx="10">
                  <c:v>253.27142254115657</c:v>
                </c:pt>
                <c:pt idx="11">
                  <c:v>211.14369501466274</c:v>
                </c:pt>
                <c:pt idx="12">
                  <c:v>251.5723270440251</c:v>
                </c:pt>
                <c:pt idx="13">
                  <c:v>271.9261435165758</c:v>
                </c:pt>
                <c:pt idx="14">
                  <c:v>252.10084033613447</c:v>
                </c:pt>
                <c:pt idx="15">
                  <c:v>583.8926174496644</c:v>
                </c:pt>
                <c:pt idx="16">
                  <c:v>1179.3364132717347</c:v>
                </c:pt>
                <c:pt idx="17">
                  <c:v>1581.8639798488664</c:v>
                </c:pt>
                <c:pt idx="18">
                  <c:v>1419.4630872483222</c:v>
                </c:pt>
                <c:pt idx="19">
                  <c:v>1283.2080200501252</c:v>
                </c:pt>
                <c:pt idx="20">
                  <c:v>978.343949044586</c:v>
                </c:pt>
                <c:pt idx="21">
                  <c:v>1017.2052035249686</c:v>
                </c:pt>
                <c:pt idx="22">
                  <c:v>586.3521482729572</c:v>
                </c:pt>
                <c:pt idx="23">
                  <c:v>1135.2030138133111</c:v>
                </c:pt>
                <c:pt idx="24">
                  <c:v>618.2432432432432</c:v>
                </c:pt>
                <c:pt idx="25">
                  <c:v>290.5317769130999</c:v>
                </c:pt>
                <c:pt idx="26">
                  <c:v>311.9496855345912</c:v>
                </c:pt>
                <c:pt idx="27">
                  <c:v>366.2568885120814</c:v>
                </c:pt>
                <c:pt idx="28">
                  <c:v>332.07547169811323</c:v>
                </c:pt>
                <c:pt idx="29">
                  <c:v>0</c:v>
                </c:pt>
                <c:pt idx="30">
                  <c:v>142.01183431952666</c:v>
                </c:pt>
                <c:pt idx="31">
                  <c:v>181.01153504880213</c:v>
                </c:pt>
                <c:pt idx="32">
                  <c:v>291.33528673084976</c:v>
                </c:pt>
                <c:pt idx="33">
                  <c:v>231.05902051067392</c:v>
                </c:pt>
                <c:pt idx="34">
                  <c:v>170.49728374425405</c:v>
                </c:pt>
                <c:pt idx="35">
                  <c:v>150.56461731493098</c:v>
                </c:pt>
                <c:pt idx="36">
                  <c:v>110.32177183451735</c:v>
                </c:pt>
                <c:pt idx="37">
                  <c:v>200.6688963210702</c:v>
                </c:pt>
                <c:pt idx="38">
                  <c:v>561.6381111575429</c:v>
                </c:pt>
                <c:pt idx="39">
                  <c:v>573.8255033557048</c:v>
                </c:pt>
                <c:pt idx="40">
                  <c:v>671.118530884808</c:v>
                </c:pt>
                <c:pt idx="41">
                  <c:v>574.2574257425742</c:v>
                </c:pt>
                <c:pt idx="42">
                  <c:v>741.8546365914788</c:v>
                </c:pt>
                <c:pt idx="43">
                  <c:v>686.2910008410428</c:v>
                </c:pt>
                <c:pt idx="44">
                  <c:v>883.682008368201</c:v>
                </c:pt>
                <c:pt idx="45">
                  <c:v>712.9707112970711</c:v>
                </c:pt>
                <c:pt idx="46">
                  <c:v>441.10275689223056</c:v>
                </c:pt>
                <c:pt idx="47">
                  <c:v>427.299703264095</c:v>
                </c:pt>
                <c:pt idx="48">
                  <c:v>612.5523012552302</c:v>
                </c:pt>
                <c:pt idx="49">
                  <c:v>722.1061429168408</c:v>
                </c:pt>
                <c:pt idx="50">
                  <c:v>962.406015037594</c:v>
                </c:pt>
                <c:pt idx="51">
                  <c:v>1343.9197659841204</c:v>
                </c:pt>
                <c:pt idx="52">
                  <c:v>2017.5658720200754</c:v>
                </c:pt>
                <c:pt idx="53">
                  <c:v>1915.5871291266192</c:v>
                </c:pt>
                <c:pt idx="54">
                  <c:v>1746.5495608531996</c:v>
                </c:pt>
                <c:pt idx="55">
                  <c:v>2036.7892976588628</c:v>
                </c:pt>
                <c:pt idx="56">
                  <c:v>2849.372384937238</c:v>
                </c:pt>
                <c:pt idx="57">
                  <c:v>3903.010033444816</c:v>
                </c:pt>
                <c:pt idx="58">
                  <c:v>2243.0846605196984</c:v>
                </c:pt>
                <c:pt idx="59">
                  <c:v>1709.9494097807758</c:v>
                </c:pt>
                <c:pt idx="60">
                  <c:v>1522.689075630252</c:v>
                </c:pt>
                <c:pt idx="61">
                  <c:v>1594.6510656080231</c:v>
                </c:pt>
                <c:pt idx="62">
                  <c:v>1163.3932302549101</c:v>
                </c:pt>
                <c:pt idx="63">
                  <c:v>1162.4217118997913</c:v>
                </c:pt>
                <c:pt idx="64">
                  <c:v>1340</c:v>
                </c:pt>
                <c:pt idx="65">
                  <c:v>1900</c:v>
                </c:pt>
                <c:pt idx="66">
                  <c:v>3480</c:v>
                </c:pt>
                <c:pt idx="67">
                  <c:v>3130</c:v>
                </c:pt>
                <c:pt idx="68">
                  <c:v>4230</c:v>
                </c:pt>
                <c:pt idx="69">
                  <c:v>3530</c:v>
                </c:pt>
                <c:pt idx="70">
                  <c:v>3190</c:v>
                </c:pt>
                <c:pt idx="71">
                  <c:v>2740</c:v>
                </c:pt>
                <c:pt idx="72">
                  <c:v>2310</c:v>
                </c:pt>
                <c:pt idx="73">
                  <c:v>2190</c:v>
                </c:pt>
                <c:pt idx="74">
                  <c:v>2810</c:v>
                </c:pt>
                <c:pt idx="75">
                  <c:v>3090</c:v>
                </c:pt>
                <c:pt idx="76">
                  <c:v>2524.2070116861432</c:v>
                </c:pt>
                <c:pt idx="77">
                  <c:v>2654.424040066778</c:v>
                </c:pt>
                <c:pt idx="78">
                  <c:v>2353.923205342237</c:v>
                </c:pt>
                <c:pt idx="79">
                  <c:v>1883.1385642737896</c:v>
                </c:pt>
                <c:pt idx="80">
                  <c:v>2192.79128248114</c:v>
                </c:pt>
                <c:pt idx="81">
                  <c:v>2265.6641604010024</c:v>
                </c:pt>
                <c:pt idx="82">
                  <c:v>1558.4415584415583</c:v>
                </c:pt>
                <c:pt idx="83">
                  <c:v>1041.3016270337923</c:v>
                </c:pt>
              </c:numCache>
            </c:numRef>
          </c:val>
          <c:smooth val="0"/>
        </c:ser>
        <c:ser>
          <c:idx val="1"/>
          <c:order val="1"/>
          <c:tx>
            <c:v>Rapids Daily Index / 20</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'[5]Data'!$A$23:$A$101</c:f>
              <c:numCache>
                <c:ptCount val="79"/>
                <c:pt idx="0">
                  <c:v>38537</c:v>
                </c:pt>
                <c:pt idx="1">
                  <c:v>38538</c:v>
                </c:pt>
                <c:pt idx="2">
                  <c:v>38539</c:v>
                </c:pt>
                <c:pt idx="3">
                  <c:v>38540</c:v>
                </c:pt>
                <c:pt idx="4">
                  <c:v>38541</c:v>
                </c:pt>
                <c:pt idx="5">
                  <c:v>38542</c:v>
                </c:pt>
                <c:pt idx="6">
                  <c:v>38543</c:v>
                </c:pt>
                <c:pt idx="7">
                  <c:v>38544</c:v>
                </c:pt>
                <c:pt idx="8">
                  <c:v>38545</c:v>
                </c:pt>
                <c:pt idx="9">
                  <c:v>38546</c:v>
                </c:pt>
                <c:pt idx="10">
                  <c:v>38547</c:v>
                </c:pt>
                <c:pt idx="11">
                  <c:v>38548</c:v>
                </c:pt>
                <c:pt idx="12">
                  <c:v>38549</c:v>
                </c:pt>
                <c:pt idx="13">
                  <c:v>38550</c:v>
                </c:pt>
                <c:pt idx="14">
                  <c:v>38551</c:v>
                </c:pt>
                <c:pt idx="15">
                  <c:v>38552</c:v>
                </c:pt>
                <c:pt idx="16">
                  <c:v>38553</c:v>
                </c:pt>
                <c:pt idx="17">
                  <c:v>38554</c:v>
                </c:pt>
                <c:pt idx="18">
                  <c:v>38555</c:v>
                </c:pt>
                <c:pt idx="19">
                  <c:v>38556</c:v>
                </c:pt>
                <c:pt idx="20">
                  <c:v>38557</c:v>
                </c:pt>
                <c:pt idx="21">
                  <c:v>38558</c:v>
                </c:pt>
                <c:pt idx="22">
                  <c:v>38559</c:v>
                </c:pt>
                <c:pt idx="23">
                  <c:v>38560</c:v>
                </c:pt>
                <c:pt idx="24">
                  <c:v>38561</c:v>
                </c:pt>
                <c:pt idx="25">
                  <c:v>38562</c:v>
                </c:pt>
                <c:pt idx="26">
                  <c:v>38563</c:v>
                </c:pt>
                <c:pt idx="27">
                  <c:v>38564</c:v>
                </c:pt>
                <c:pt idx="28">
                  <c:v>38565</c:v>
                </c:pt>
                <c:pt idx="29">
                  <c:v>38566</c:v>
                </c:pt>
                <c:pt idx="30">
                  <c:v>38567</c:v>
                </c:pt>
                <c:pt idx="31">
                  <c:v>38568</c:v>
                </c:pt>
                <c:pt idx="32">
                  <c:v>38569</c:v>
                </c:pt>
                <c:pt idx="33">
                  <c:v>38570</c:v>
                </c:pt>
                <c:pt idx="34">
                  <c:v>38571</c:v>
                </c:pt>
                <c:pt idx="35">
                  <c:v>38572</c:v>
                </c:pt>
                <c:pt idx="36">
                  <c:v>38573</c:v>
                </c:pt>
                <c:pt idx="37">
                  <c:v>38574</c:v>
                </c:pt>
                <c:pt idx="38">
                  <c:v>38575</c:v>
                </c:pt>
                <c:pt idx="39">
                  <c:v>38576</c:v>
                </c:pt>
                <c:pt idx="40">
                  <c:v>38577</c:v>
                </c:pt>
                <c:pt idx="41">
                  <c:v>38578</c:v>
                </c:pt>
                <c:pt idx="42">
                  <c:v>38579</c:v>
                </c:pt>
                <c:pt idx="43">
                  <c:v>38580</c:v>
                </c:pt>
                <c:pt idx="44">
                  <c:v>38581</c:v>
                </c:pt>
                <c:pt idx="45">
                  <c:v>38582</c:v>
                </c:pt>
                <c:pt idx="46">
                  <c:v>38583</c:v>
                </c:pt>
                <c:pt idx="47">
                  <c:v>38584</c:v>
                </c:pt>
                <c:pt idx="48">
                  <c:v>38585</c:v>
                </c:pt>
                <c:pt idx="49">
                  <c:v>38586</c:v>
                </c:pt>
                <c:pt idx="50">
                  <c:v>38587</c:v>
                </c:pt>
                <c:pt idx="51">
                  <c:v>38588</c:v>
                </c:pt>
                <c:pt idx="52">
                  <c:v>38589</c:v>
                </c:pt>
                <c:pt idx="53">
                  <c:v>38590</c:v>
                </c:pt>
                <c:pt idx="54">
                  <c:v>38591</c:v>
                </c:pt>
                <c:pt idx="55">
                  <c:v>38592</c:v>
                </c:pt>
                <c:pt idx="56">
                  <c:v>38593</c:v>
                </c:pt>
                <c:pt idx="57">
                  <c:v>38594</c:v>
                </c:pt>
                <c:pt idx="58">
                  <c:v>38595</c:v>
                </c:pt>
                <c:pt idx="59">
                  <c:v>38596</c:v>
                </c:pt>
                <c:pt idx="60">
                  <c:v>38597</c:v>
                </c:pt>
                <c:pt idx="61">
                  <c:v>38598</c:v>
                </c:pt>
                <c:pt idx="62">
                  <c:v>38599</c:v>
                </c:pt>
                <c:pt idx="63">
                  <c:v>38600</c:v>
                </c:pt>
                <c:pt idx="64">
                  <c:v>38601</c:v>
                </c:pt>
                <c:pt idx="65">
                  <c:v>38602</c:v>
                </c:pt>
                <c:pt idx="66">
                  <c:v>38603</c:v>
                </c:pt>
                <c:pt idx="67">
                  <c:v>38604</c:v>
                </c:pt>
                <c:pt idx="68">
                  <c:v>38605</c:v>
                </c:pt>
                <c:pt idx="69">
                  <c:v>38606</c:v>
                </c:pt>
                <c:pt idx="70">
                  <c:v>38607</c:v>
                </c:pt>
                <c:pt idx="71">
                  <c:v>38608</c:v>
                </c:pt>
                <c:pt idx="72">
                  <c:v>38609</c:v>
                </c:pt>
                <c:pt idx="73">
                  <c:v>38610</c:v>
                </c:pt>
                <c:pt idx="74">
                  <c:v>38611</c:v>
                </c:pt>
                <c:pt idx="75">
                  <c:v>38612</c:v>
                </c:pt>
                <c:pt idx="76">
                  <c:v>38613</c:v>
                </c:pt>
                <c:pt idx="77">
                  <c:v>38614</c:v>
                </c:pt>
                <c:pt idx="78">
                  <c:v>38615</c:v>
                </c:pt>
              </c:numCache>
            </c:numRef>
          </c:cat>
          <c:val>
            <c:numRef>
              <c:f>'[5]Data'!$I$23:$I$101</c:f>
              <c:numCache>
                <c:ptCount val="79"/>
                <c:pt idx="0">
                  <c:v>6.548107667926542</c:v>
                </c:pt>
                <c:pt idx="1">
                  <c:v>9.503671147951483</c:v>
                </c:pt>
                <c:pt idx="2">
                  <c:v>7.693809818461236</c:v>
                </c:pt>
                <c:pt idx="3">
                  <c:v>16.681750471410624</c:v>
                </c:pt>
                <c:pt idx="4">
                  <c:v>19.593225665611445</c:v>
                </c:pt>
                <c:pt idx="5">
                  <c:v>32.82872146994835</c:v>
                </c:pt>
                <c:pt idx="6">
                  <c:v>22.072661245287584</c:v>
                </c:pt>
                <c:pt idx="7">
                  <c:v>27.095411483263838</c:v>
                </c:pt>
                <c:pt idx="8">
                  <c:v>26.531179364617024</c:v>
                </c:pt>
                <c:pt idx="9">
                  <c:v>39.75185614356901</c:v>
                </c:pt>
                <c:pt idx="10">
                  <c:v>39.13183360471085</c:v>
                </c:pt>
                <c:pt idx="11">
                  <c:v>49.50738541766455</c:v>
                </c:pt>
                <c:pt idx="12">
                  <c:v>58.11013432124779</c:v>
                </c:pt>
                <c:pt idx="13">
                  <c:v>59.0818342409767</c:v>
                </c:pt>
                <c:pt idx="14">
                  <c:v>53.16811470926531</c:v>
                </c:pt>
                <c:pt idx="15">
                  <c:v>88.90638787464887</c:v>
                </c:pt>
                <c:pt idx="16">
                  <c:v>54.48613041971514</c:v>
                </c:pt>
                <c:pt idx="17">
                  <c:v>128.36349253158502</c:v>
                </c:pt>
                <c:pt idx="18">
                  <c:v>159.65728263721445</c:v>
                </c:pt>
                <c:pt idx="19">
                  <c:v>122.90408971517732</c:v>
                </c:pt>
                <c:pt idx="20">
                  <c:v>188.8431193457639</c:v>
                </c:pt>
                <c:pt idx="21">
                  <c:v>150.92226985926558</c:v>
                </c:pt>
                <c:pt idx="22">
                  <c:v>173.00140800510516</c:v>
                </c:pt>
                <c:pt idx="23">
                  <c:v>343.127309486849</c:v>
                </c:pt>
                <c:pt idx="24">
                  <c:v>460.68103800820944</c:v>
                </c:pt>
                <c:pt idx="25">
                  <c:v>512.8515472124886</c:v>
                </c:pt>
                <c:pt idx="26">
                  <c:v>593.376214527184</c:v>
                </c:pt>
                <c:pt idx="27">
                  <c:v>722.5540708359458</c:v>
                </c:pt>
                <c:pt idx="28">
                  <c:v>810.6529884136977</c:v>
                </c:pt>
                <c:pt idx="29">
                  <c:v>970.3435294386449</c:v>
                </c:pt>
                <c:pt idx="30">
                  <c:v>899.0987761636807</c:v>
                </c:pt>
                <c:pt idx="31">
                  <c:v>596.1702952623034</c:v>
                </c:pt>
                <c:pt idx="32">
                  <c:v>526.7644952429862</c:v>
                </c:pt>
                <c:pt idx="33">
                  <c:v>572.4047392367145</c:v>
                </c:pt>
                <c:pt idx="34">
                  <c:v>705.6964679479804</c:v>
                </c:pt>
                <c:pt idx="35">
                  <c:v>938.3139325270349</c:v>
                </c:pt>
                <c:pt idx="36">
                  <c:v>1045.625557053873</c:v>
                </c:pt>
                <c:pt idx="37">
                  <c:v>1020.132325930942</c:v>
                </c:pt>
                <c:pt idx="38">
                  <c:v>865.3574765511139</c:v>
                </c:pt>
                <c:pt idx="39">
                  <c:v>751.7357889965745</c:v>
                </c:pt>
                <c:pt idx="40">
                  <c:v>656.3575131789443</c:v>
                </c:pt>
                <c:pt idx="41">
                  <c:v>522.3929320882198</c:v>
                </c:pt>
                <c:pt idx="42">
                  <c:v>456.1116034145498</c:v>
                </c:pt>
                <c:pt idx="43">
                  <c:v>386.98224090707856</c:v>
                </c:pt>
                <c:pt idx="44">
                  <c:v>483.1895595681808</c:v>
                </c:pt>
                <c:pt idx="45">
                  <c:v>635.0618339472818</c:v>
                </c:pt>
                <c:pt idx="46">
                  <c:v>851.8683299231061</c:v>
                </c:pt>
                <c:pt idx="47">
                  <c:v>1183.888668103902</c:v>
                </c:pt>
                <c:pt idx="48">
                  <c:v>1180.1123087160108</c:v>
                </c:pt>
                <c:pt idx="49">
                  <c:v>1759.5828112097183</c:v>
                </c:pt>
                <c:pt idx="50">
                  <c:v>2750.134917503946</c:v>
                </c:pt>
                <c:pt idx="51">
                  <c:v>4119.137179421833</c:v>
                </c:pt>
                <c:pt idx="52">
                  <c:v>4490.111968888529</c:v>
                </c:pt>
                <c:pt idx="53">
                  <c:v>4912.169844020798</c:v>
                </c:pt>
                <c:pt idx="54">
                  <c:v>4053.1460008463814</c:v>
                </c:pt>
                <c:pt idx="55">
                  <c:v>3061.2230971128606</c:v>
                </c:pt>
                <c:pt idx="56">
                  <c:v>3152.61378413524</c:v>
                </c:pt>
                <c:pt idx="57">
                  <c:v>3172.834386852086</c:v>
                </c:pt>
                <c:pt idx="58">
                  <c:v>2385.5080033698405</c:v>
                </c:pt>
                <c:pt idx="59">
                  <c:v>1919.000418585182</c:v>
                </c:pt>
                <c:pt idx="60">
                  <c:v>1668.9215274863618</c:v>
                </c:pt>
                <c:pt idx="61">
                  <c:v>1387.1375838926174</c:v>
                </c:pt>
                <c:pt idx="62">
                  <c:v>1167.9178541492038</c:v>
                </c:pt>
                <c:pt idx="63">
                  <c:v>1083.4795042012906</c:v>
                </c:pt>
                <c:pt idx="64">
                  <c:v>1072.0184409052808</c:v>
                </c:pt>
                <c:pt idx="65">
                  <c:v>979.5440067057837</c:v>
                </c:pt>
                <c:pt idx="66">
                  <c:v>1186.9965720229795</c:v>
                </c:pt>
                <c:pt idx="67">
                  <c:v>1325.3439865433136</c:v>
                </c:pt>
                <c:pt idx="68">
                  <c:v>1234.544691565254</c:v>
                </c:pt>
                <c:pt idx="69">
                  <c:v>1327.3680700291789</c:v>
                </c:pt>
                <c:pt idx="70">
                  <c:v>1400.0575783234547</c:v>
                </c:pt>
                <c:pt idx="71">
                  <c:v>1469.4962216624685</c:v>
                </c:pt>
                <c:pt idx="72">
                  <c:v>1533.814536340852</c:v>
                </c:pt>
                <c:pt idx="73">
                  <c:v>1273.1863693731593</c:v>
                </c:pt>
                <c:pt idx="74">
                  <c:v>1014.533611691023</c:v>
                </c:pt>
                <c:pt idx="75">
                  <c:v>499.9966087325138</c:v>
                </c:pt>
                <c:pt idx="76">
                  <c:v>427.65093945720247</c:v>
                </c:pt>
                <c:pt idx="77">
                  <c:v>350.0797280067999</c:v>
                </c:pt>
              </c:numCache>
            </c:numRef>
          </c:val>
          <c:smooth val="0"/>
        </c:ser>
        <c:ser>
          <c:idx val="3"/>
          <c:order val="2"/>
          <c:tx>
            <c:v>Pilot Estimate / 50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val>
            <c:numRef>
              <c:f>'[5]Data'!$G$24:$G$102</c:f>
              <c:numCache>
                <c:ptCount val="79"/>
                <c:pt idx="0">
                  <c:v>832.98</c:v>
                </c:pt>
                <c:pt idx="1">
                  <c:v>832.18</c:v>
                </c:pt>
                <c:pt idx="2">
                  <c:v>697.44</c:v>
                </c:pt>
                <c:pt idx="3">
                  <c:v>727.98</c:v>
                </c:pt>
                <c:pt idx="4">
                  <c:v>903.88</c:v>
                </c:pt>
                <c:pt idx="5">
                  <c:v>1465.88</c:v>
                </c:pt>
                <c:pt idx="6">
                  <c:v>3603.98</c:v>
                </c:pt>
                <c:pt idx="7">
                  <c:v>2391.08</c:v>
                </c:pt>
                <c:pt idx="8">
                  <c:v>1170.96</c:v>
                </c:pt>
                <c:pt idx="9">
                  <c:v>1852.3</c:v>
                </c:pt>
                <c:pt idx="10">
                  <c:v>1920.5</c:v>
                </c:pt>
                <c:pt idx="11">
                  <c:v>1071.38</c:v>
                </c:pt>
                <c:pt idx="12">
                  <c:v>1426.72</c:v>
                </c:pt>
                <c:pt idx="13">
                  <c:v>2260.9</c:v>
                </c:pt>
                <c:pt idx="14">
                  <c:v>1543.2</c:v>
                </c:pt>
                <c:pt idx="15">
                  <c:v>1670</c:v>
                </c:pt>
                <c:pt idx="16">
                  <c:v>1399.56</c:v>
                </c:pt>
                <c:pt idx="17">
                  <c:v>1080.1</c:v>
                </c:pt>
                <c:pt idx="18">
                  <c:v>2762.16</c:v>
                </c:pt>
                <c:pt idx="19">
                  <c:v>2378.22</c:v>
                </c:pt>
                <c:pt idx="20">
                  <c:v>1613.8</c:v>
                </c:pt>
                <c:pt idx="21">
                  <c:v>1176.22</c:v>
                </c:pt>
                <c:pt idx="22">
                  <c:v>1090.88</c:v>
                </c:pt>
                <c:pt idx="23">
                  <c:v>1643.26</c:v>
                </c:pt>
                <c:pt idx="24">
                  <c:v>2192.74</c:v>
                </c:pt>
                <c:pt idx="25">
                  <c:v>1662.44</c:v>
                </c:pt>
                <c:pt idx="26">
                  <c:v>1351.98</c:v>
                </c:pt>
                <c:pt idx="27">
                  <c:v>1708.96</c:v>
                </c:pt>
                <c:pt idx="28">
                  <c:v>1753.92</c:v>
                </c:pt>
                <c:pt idx="29">
                  <c:v>1235.22</c:v>
                </c:pt>
                <c:pt idx="30">
                  <c:v>649.76</c:v>
                </c:pt>
                <c:pt idx="31">
                  <c:v>357.7</c:v>
                </c:pt>
                <c:pt idx="32">
                  <c:v>211.18</c:v>
                </c:pt>
                <c:pt idx="33">
                  <c:v>326.1</c:v>
                </c:pt>
                <c:pt idx="34">
                  <c:v>412.96</c:v>
                </c:pt>
                <c:pt idx="35">
                  <c:v>2105.14</c:v>
                </c:pt>
                <c:pt idx="36">
                  <c:v>1294.56</c:v>
                </c:pt>
                <c:pt idx="37">
                  <c:v>501</c:v>
                </c:pt>
                <c:pt idx="38">
                  <c:v>141.54</c:v>
                </c:pt>
                <c:pt idx="39">
                  <c:v>103.98</c:v>
                </c:pt>
                <c:pt idx="40">
                  <c:v>66.86</c:v>
                </c:pt>
                <c:pt idx="41">
                  <c:v>84.72</c:v>
                </c:pt>
                <c:pt idx="42">
                  <c:v>95.06</c:v>
                </c:pt>
                <c:pt idx="43">
                  <c:v>127.5</c:v>
                </c:pt>
                <c:pt idx="44">
                  <c:v>54.44</c:v>
                </c:pt>
                <c:pt idx="45">
                  <c:v>261.76</c:v>
                </c:pt>
                <c:pt idx="46">
                  <c:v>824.7</c:v>
                </c:pt>
                <c:pt idx="47">
                  <c:v>1319.28</c:v>
                </c:pt>
                <c:pt idx="48">
                  <c:v>1185.48</c:v>
                </c:pt>
                <c:pt idx="49">
                  <c:v>283.58</c:v>
                </c:pt>
                <c:pt idx="50">
                  <c:v>41.16</c:v>
                </c:pt>
                <c:pt idx="51">
                  <c:v>34.98</c:v>
                </c:pt>
                <c:pt idx="52">
                  <c:v>1894.06</c:v>
                </c:pt>
                <c:pt idx="53">
                  <c:v>6284.18</c:v>
                </c:pt>
                <c:pt idx="54">
                  <c:v>4834.48</c:v>
                </c:pt>
                <c:pt idx="55">
                  <c:v>2356.3</c:v>
                </c:pt>
                <c:pt idx="56">
                  <c:v>875.94</c:v>
                </c:pt>
                <c:pt idx="57">
                  <c:v>384.76</c:v>
                </c:pt>
                <c:pt idx="58">
                  <c:v>487.68</c:v>
                </c:pt>
                <c:pt idx="59">
                  <c:v>322.82</c:v>
                </c:pt>
                <c:pt idx="60">
                  <c:v>94.5</c:v>
                </c:pt>
                <c:pt idx="61">
                  <c:v>281.76</c:v>
                </c:pt>
                <c:pt idx="62">
                  <c:v>437.76</c:v>
                </c:pt>
                <c:pt idx="63">
                  <c:v>113.86</c:v>
                </c:pt>
                <c:pt idx="64">
                  <c:v>87.2</c:v>
                </c:pt>
                <c:pt idx="65">
                  <c:v>532.52</c:v>
                </c:pt>
                <c:pt idx="66">
                  <c:v>1075.68</c:v>
                </c:pt>
                <c:pt idx="67">
                  <c:v>681.6</c:v>
                </c:pt>
                <c:pt idx="68">
                  <c:v>847.86</c:v>
                </c:pt>
                <c:pt idx="69">
                  <c:v>727.06</c:v>
                </c:pt>
                <c:pt idx="70">
                  <c:v>1073.14</c:v>
                </c:pt>
                <c:pt idx="71">
                  <c:v>1406.94</c:v>
                </c:pt>
                <c:pt idx="72">
                  <c:v>1021.28</c:v>
                </c:pt>
                <c:pt idx="73">
                  <c:v>428.82</c:v>
                </c:pt>
                <c:pt idx="74">
                  <c:v>324.74</c:v>
                </c:pt>
                <c:pt idx="75">
                  <c:v>217.74</c:v>
                </c:pt>
              </c:numCache>
            </c:numRef>
          </c:val>
          <c:smooth val="0"/>
        </c:ser>
        <c:marker val="1"/>
        <c:axId val="21286713"/>
        <c:axId val="57362690"/>
      </c:lineChart>
      <c:catAx>
        <c:axId val="21286713"/>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200" b="0" i="0" u="none" baseline="0">
                <a:latin typeface="Arial"/>
                <a:ea typeface="Arial"/>
                <a:cs typeface="Arial"/>
              </a:defRPr>
            </a:pPr>
          </a:p>
        </c:txPr>
        <c:crossAx val="57362690"/>
        <c:crosses val="autoZero"/>
        <c:auto val="1"/>
        <c:lblOffset val="100"/>
        <c:noMultiLvlLbl val="0"/>
      </c:catAx>
      <c:valAx>
        <c:axId val="57362690"/>
        <c:scaling>
          <c:orientation val="minMax"/>
        </c:scaling>
        <c:axPos val="l"/>
        <c:title>
          <c:tx>
            <c:rich>
              <a:bodyPr vert="horz" rot="-5400000" anchor="ctr"/>
              <a:lstStyle/>
              <a:p>
                <a:pPr algn="ctr">
                  <a:defRPr/>
                </a:pPr>
                <a:r>
                  <a:rPr lang="en-US" cap="none" sz="1200" b="1" i="0" u="none" baseline="0">
                    <a:latin typeface="Arial"/>
                    <a:ea typeface="Arial"/>
                    <a:cs typeface="Arial"/>
                  </a:rPr>
                  <a:t>Run Timing Scale </a:t>
                </a:r>
              </a:p>
            </c:rich>
          </c:tx>
          <c:layout/>
          <c:overlay val="0"/>
          <c:spPr>
            <a:noFill/>
            <a:ln>
              <a:noFill/>
            </a:ln>
          </c:spPr>
        </c:title>
        <c:delete val="0"/>
        <c:numFmt formatCode="General" sourceLinked="1"/>
        <c:majorTickMark val="out"/>
        <c:minorTickMark val="none"/>
        <c:tickLblPos val="nextTo"/>
        <c:crossAx val="21286713"/>
        <c:crossesAt val="1"/>
        <c:crossBetween val="between"/>
        <c:dispUnits/>
      </c:valAx>
      <c:spPr>
        <a:solidFill>
          <a:srgbClr val="FFFFFF"/>
        </a:solidFill>
        <a:ln w="12700">
          <a:solidFill>
            <a:srgbClr val="333333"/>
          </a:solidFill>
        </a:ln>
      </c:spPr>
    </c:plotArea>
    <c:legend>
      <c:legendPos val="r"/>
      <c:layout>
        <c:manualLayout>
          <c:xMode val="edge"/>
          <c:yMode val="edge"/>
          <c:x val="0.1245"/>
          <c:y val="0.19175"/>
          <c:w val="0.283"/>
          <c:h val="0.1677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Percentage of Chum that are Red Fleshed, 2005
 </a:t>
            </a:r>
            <a:r>
              <a:rPr lang="en-US" cap="none" sz="1400" b="1" i="0" u="none" baseline="0"/>
              <a:t>1 or 2 on color chart </a:t>
            </a:r>
            <a:r>
              <a:rPr lang="en-US" cap="none" sz="1400" b="0" i="0" u="none" baseline="0"/>
              <a:t>(Rapids Student Research Center)</a:t>
            </a:r>
            <a:r>
              <a:rPr lang="en-US" cap="none" sz="1800" b="1" i="0" u="none" baseline="0"/>
              <a:t>
</a:t>
            </a:r>
          </a:p>
        </c:rich>
      </c:tx>
      <c:layout>
        <c:manualLayout>
          <c:xMode val="factor"/>
          <c:yMode val="factor"/>
          <c:x val="0.0015"/>
          <c:y val="0.00225"/>
        </c:manualLayout>
      </c:layout>
      <c:spPr>
        <a:noFill/>
        <a:ln>
          <a:noFill/>
        </a:ln>
      </c:spPr>
    </c:title>
    <c:plotArea>
      <c:layout>
        <c:manualLayout>
          <c:xMode val="edge"/>
          <c:yMode val="edge"/>
          <c:x val="0.0445"/>
          <c:y val="0.13725"/>
          <c:w val="0.951"/>
          <c:h val="0.7995"/>
        </c:manualLayout>
      </c:layout>
      <c:lineChart>
        <c:grouping val="standard"/>
        <c:varyColors val="0"/>
        <c:ser>
          <c:idx val="0"/>
          <c:order val="0"/>
          <c:tx>
            <c:v>Percent of Red Fleshed Chums using Color Chart Comparisons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808080"/>
                </a:solidFill>
              </a:ln>
            </c:spPr>
          </c:marker>
          <c:trendline>
            <c:name>Red Fleshed ChumsTrendline (6 per. Mov. Avg)</c:name>
            <c:spPr>
              <a:ln w="25400">
                <a:solidFill>
                  <a:srgbClr val="FFCC99"/>
                </a:solidFill>
              </a:ln>
            </c:spPr>
            <c:trendlineType val="movingAvg"/>
            <c:period val="6"/>
          </c:trendline>
          <c:cat>
            <c:numRef>
              <c:f>'[6]Data all'!$B$21:$B$95</c:f>
              <c:numCache>
                <c:ptCount val="75"/>
                <c:pt idx="0">
                  <c:v>38168</c:v>
                </c:pt>
                <c:pt idx="1">
                  <c:v>38169</c:v>
                </c:pt>
                <c:pt idx="2">
                  <c:v>38170</c:v>
                </c:pt>
                <c:pt idx="3">
                  <c:v>38171</c:v>
                </c:pt>
                <c:pt idx="4">
                  <c:v>38172</c:v>
                </c:pt>
                <c:pt idx="5">
                  <c:v>38173</c:v>
                </c:pt>
                <c:pt idx="6">
                  <c:v>38174</c:v>
                </c:pt>
                <c:pt idx="7">
                  <c:v>38175</c:v>
                </c:pt>
                <c:pt idx="8">
                  <c:v>38176</c:v>
                </c:pt>
                <c:pt idx="9">
                  <c:v>38177</c:v>
                </c:pt>
                <c:pt idx="10">
                  <c:v>38178</c:v>
                </c:pt>
                <c:pt idx="11">
                  <c:v>38179</c:v>
                </c:pt>
                <c:pt idx="12">
                  <c:v>38180</c:v>
                </c:pt>
                <c:pt idx="13">
                  <c:v>38181</c:v>
                </c:pt>
                <c:pt idx="14">
                  <c:v>38182</c:v>
                </c:pt>
                <c:pt idx="15">
                  <c:v>38183</c:v>
                </c:pt>
                <c:pt idx="16">
                  <c:v>38184</c:v>
                </c:pt>
                <c:pt idx="17">
                  <c:v>38185</c:v>
                </c:pt>
                <c:pt idx="18">
                  <c:v>38186</c:v>
                </c:pt>
                <c:pt idx="19">
                  <c:v>38187</c:v>
                </c:pt>
                <c:pt idx="20">
                  <c:v>38188</c:v>
                </c:pt>
                <c:pt idx="21">
                  <c:v>38189</c:v>
                </c:pt>
                <c:pt idx="22">
                  <c:v>38190</c:v>
                </c:pt>
                <c:pt idx="23">
                  <c:v>38191</c:v>
                </c:pt>
                <c:pt idx="24">
                  <c:v>38192</c:v>
                </c:pt>
                <c:pt idx="25">
                  <c:v>38193</c:v>
                </c:pt>
                <c:pt idx="26">
                  <c:v>38194</c:v>
                </c:pt>
                <c:pt idx="27">
                  <c:v>38195</c:v>
                </c:pt>
                <c:pt idx="28">
                  <c:v>38196</c:v>
                </c:pt>
                <c:pt idx="29">
                  <c:v>38197</c:v>
                </c:pt>
                <c:pt idx="30">
                  <c:v>38198</c:v>
                </c:pt>
                <c:pt idx="31">
                  <c:v>38199</c:v>
                </c:pt>
                <c:pt idx="32">
                  <c:v>38200</c:v>
                </c:pt>
                <c:pt idx="33">
                  <c:v>38201</c:v>
                </c:pt>
                <c:pt idx="34">
                  <c:v>38202</c:v>
                </c:pt>
                <c:pt idx="35">
                  <c:v>38203</c:v>
                </c:pt>
                <c:pt idx="36">
                  <c:v>38204</c:v>
                </c:pt>
                <c:pt idx="37">
                  <c:v>38205</c:v>
                </c:pt>
                <c:pt idx="38">
                  <c:v>38206</c:v>
                </c:pt>
                <c:pt idx="39">
                  <c:v>38207</c:v>
                </c:pt>
                <c:pt idx="40">
                  <c:v>38208</c:v>
                </c:pt>
                <c:pt idx="41">
                  <c:v>38209</c:v>
                </c:pt>
                <c:pt idx="42">
                  <c:v>38210</c:v>
                </c:pt>
                <c:pt idx="43">
                  <c:v>38211</c:v>
                </c:pt>
                <c:pt idx="44">
                  <c:v>38212</c:v>
                </c:pt>
                <c:pt idx="45">
                  <c:v>38213</c:v>
                </c:pt>
                <c:pt idx="46">
                  <c:v>38214</c:v>
                </c:pt>
                <c:pt idx="47">
                  <c:v>38215</c:v>
                </c:pt>
                <c:pt idx="48">
                  <c:v>38216</c:v>
                </c:pt>
                <c:pt idx="49">
                  <c:v>38217</c:v>
                </c:pt>
                <c:pt idx="50">
                  <c:v>38218</c:v>
                </c:pt>
                <c:pt idx="51">
                  <c:v>38219</c:v>
                </c:pt>
                <c:pt idx="52">
                  <c:v>38220</c:v>
                </c:pt>
                <c:pt idx="53">
                  <c:v>38221</c:v>
                </c:pt>
                <c:pt idx="54">
                  <c:v>38222</c:v>
                </c:pt>
                <c:pt idx="55">
                  <c:v>38223</c:v>
                </c:pt>
                <c:pt idx="56">
                  <c:v>38224</c:v>
                </c:pt>
                <c:pt idx="57">
                  <c:v>38225</c:v>
                </c:pt>
                <c:pt idx="58">
                  <c:v>38226</c:v>
                </c:pt>
                <c:pt idx="59">
                  <c:v>38227</c:v>
                </c:pt>
                <c:pt idx="60">
                  <c:v>38228</c:v>
                </c:pt>
                <c:pt idx="61">
                  <c:v>38229</c:v>
                </c:pt>
                <c:pt idx="62">
                  <c:v>38230</c:v>
                </c:pt>
                <c:pt idx="63">
                  <c:v>38231</c:v>
                </c:pt>
                <c:pt idx="64">
                  <c:v>38232</c:v>
                </c:pt>
                <c:pt idx="65">
                  <c:v>38233</c:v>
                </c:pt>
                <c:pt idx="66">
                  <c:v>38234</c:v>
                </c:pt>
                <c:pt idx="67">
                  <c:v>38235</c:v>
                </c:pt>
                <c:pt idx="68">
                  <c:v>38236</c:v>
                </c:pt>
                <c:pt idx="69">
                  <c:v>38237</c:v>
                </c:pt>
                <c:pt idx="70">
                  <c:v>38238</c:v>
                </c:pt>
                <c:pt idx="71">
                  <c:v>38239</c:v>
                </c:pt>
                <c:pt idx="72">
                  <c:v>38240</c:v>
                </c:pt>
                <c:pt idx="73">
                  <c:v>38241</c:v>
                </c:pt>
                <c:pt idx="74">
                  <c:v>38242</c:v>
                </c:pt>
              </c:numCache>
            </c:numRef>
          </c:cat>
          <c:val>
            <c:numRef>
              <c:f>'[6]Data all'!$AE$21:$AE$95</c:f>
              <c:numCache>
                <c:ptCount val="75"/>
                <c:pt idx="0">
                  <c:v>0</c:v>
                </c:pt>
                <c:pt idx="3">
                  <c:v>0.22</c:v>
                </c:pt>
                <c:pt idx="5">
                  <c:v>0</c:v>
                </c:pt>
                <c:pt idx="6">
                  <c:v>0</c:v>
                </c:pt>
                <c:pt idx="10">
                  <c:v>0.08</c:v>
                </c:pt>
                <c:pt idx="13">
                  <c:v>0.05</c:v>
                </c:pt>
                <c:pt idx="15">
                  <c:v>0.04</c:v>
                </c:pt>
                <c:pt idx="17">
                  <c:v>0.04</c:v>
                </c:pt>
                <c:pt idx="19">
                  <c:v>0.08</c:v>
                </c:pt>
                <c:pt idx="20">
                  <c:v>0</c:v>
                </c:pt>
                <c:pt idx="21">
                  <c:v>0</c:v>
                </c:pt>
                <c:pt idx="23">
                  <c:v>0.1</c:v>
                </c:pt>
                <c:pt idx="24">
                  <c:v>0.26</c:v>
                </c:pt>
                <c:pt idx="26">
                  <c:v>0.26</c:v>
                </c:pt>
                <c:pt idx="27">
                  <c:v>0.19</c:v>
                </c:pt>
                <c:pt idx="28">
                  <c:v>0.28</c:v>
                </c:pt>
                <c:pt idx="29">
                  <c:v>0.3</c:v>
                </c:pt>
                <c:pt idx="30">
                  <c:v>0.44</c:v>
                </c:pt>
                <c:pt idx="31">
                  <c:v>0.61</c:v>
                </c:pt>
                <c:pt idx="33">
                  <c:v>0.5</c:v>
                </c:pt>
                <c:pt idx="34">
                  <c:v>0.63</c:v>
                </c:pt>
                <c:pt idx="35">
                  <c:v>0.59</c:v>
                </c:pt>
                <c:pt idx="38">
                  <c:v>0.5</c:v>
                </c:pt>
                <c:pt idx="40">
                  <c:v>0.53</c:v>
                </c:pt>
                <c:pt idx="41">
                  <c:v>0.43</c:v>
                </c:pt>
                <c:pt idx="42">
                  <c:v>0.5</c:v>
                </c:pt>
                <c:pt idx="44">
                  <c:v>0.19</c:v>
                </c:pt>
                <c:pt idx="47">
                  <c:v>0.22</c:v>
                </c:pt>
                <c:pt idx="49">
                  <c:v>0.23</c:v>
                </c:pt>
                <c:pt idx="50">
                  <c:v>0.27</c:v>
                </c:pt>
                <c:pt idx="52">
                  <c:v>0.29</c:v>
                </c:pt>
                <c:pt idx="54">
                  <c:v>0.41</c:v>
                </c:pt>
                <c:pt idx="55">
                  <c:v>0.29</c:v>
                </c:pt>
                <c:pt idx="58">
                  <c:v>0.21</c:v>
                </c:pt>
                <c:pt idx="64">
                  <c:v>0.12</c:v>
                </c:pt>
                <c:pt idx="70">
                  <c:v>0.06</c:v>
                </c:pt>
                <c:pt idx="71">
                  <c:v>0.08</c:v>
                </c:pt>
              </c:numCache>
            </c:numRef>
          </c:val>
          <c:smooth val="0"/>
        </c:ser>
        <c:marker val="1"/>
        <c:axId val="46502163"/>
        <c:axId val="15866284"/>
      </c:lineChart>
      <c:catAx>
        <c:axId val="46502163"/>
        <c:scaling>
          <c:orientation val="minMax"/>
        </c:scaling>
        <c:axPos val="b"/>
        <c:title>
          <c:tx>
            <c:rich>
              <a:bodyPr vert="horz" rot="0" anchor="ctr"/>
              <a:lstStyle/>
              <a:p>
                <a:pPr algn="ctr">
                  <a:defRPr/>
                </a:pPr>
                <a:r>
                  <a:rPr lang="en-US" cap="none" sz="1200" b="1" i="0" u="none" baseline="0">
                    <a:latin typeface="Arial"/>
                    <a:ea typeface="Arial"/>
                    <a:cs typeface="Arial"/>
                  </a:rPr>
                  <a:t>Date past Rapids (TEK fall chum as of July 31st)</a:t>
                </a:r>
              </a:p>
            </c:rich>
          </c:tx>
          <c:layout>
            <c:manualLayout>
              <c:xMode val="factor"/>
              <c:yMode val="factor"/>
              <c:x val="0.00475"/>
              <c:y val="-0.002"/>
            </c:manualLayout>
          </c:layout>
          <c:overlay val="0"/>
          <c:spPr>
            <a:noFill/>
            <a:ln>
              <a:noFill/>
            </a:ln>
          </c:spPr>
        </c:title>
        <c:delete val="0"/>
        <c:numFmt formatCode="m/d" sourceLinked="0"/>
        <c:majorTickMark val="out"/>
        <c:minorTickMark val="out"/>
        <c:tickLblPos val="nextTo"/>
        <c:txPr>
          <a:bodyPr vert="horz" rot="-5400000"/>
          <a:lstStyle/>
          <a:p>
            <a:pPr>
              <a:defRPr lang="en-US" cap="none" sz="1200" b="0" i="0" u="none" baseline="0">
                <a:latin typeface="Arial"/>
                <a:ea typeface="Arial"/>
                <a:cs typeface="Arial"/>
              </a:defRPr>
            </a:pPr>
          </a:p>
        </c:txPr>
        <c:crossAx val="15866284"/>
        <c:crosses val="autoZero"/>
        <c:auto val="1"/>
        <c:lblOffset val="100"/>
        <c:tickMarkSkip val="2"/>
        <c:noMultiLvlLbl val="0"/>
      </c:catAx>
      <c:valAx>
        <c:axId val="15866284"/>
        <c:scaling>
          <c:orientation val="minMax"/>
          <c:max val="1"/>
          <c:min val="0"/>
        </c:scaling>
        <c:axPos val="l"/>
        <c:title>
          <c:tx>
            <c:rich>
              <a:bodyPr vert="horz" rot="-5400000" anchor="ctr"/>
              <a:lstStyle/>
              <a:p>
                <a:pPr algn="ctr">
                  <a:defRPr/>
                </a:pPr>
                <a:r>
                  <a:rPr lang="en-US" cap="none" sz="1200" b="1" i="0" u="none" baseline="0">
                    <a:latin typeface="Arial"/>
                    <a:ea typeface="Arial"/>
                    <a:cs typeface="Arial"/>
                  </a:rPr>
                  <a:t>Percentage of Red Fleshed Chums</a:t>
                </a:r>
              </a:p>
            </c:rich>
          </c:tx>
          <c:layout>
            <c:manualLayout>
              <c:xMode val="factor"/>
              <c:yMode val="factor"/>
              <c:x val="0"/>
              <c:y val="0.015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6502163"/>
        <c:crossesAt val="1"/>
        <c:crossBetween val="between"/>
        <c:dispUnits/>
        <c:majorUnit val="0.1"/>
        <c:minorUnit val="0.1"/>
      </c:valAx>
      <c:spPr>
        <a:solidFill>
          <a:srgbClr val="FFFFFF"/>
        </a:solidFill>
        <a:ln w="12700">
          <a:solidFill/>
        </a:ln>
      </c:spPr>
    </c:plotArea>
    <c:legend>
      <c:legendPos val="r"/>
      <c:layout>
        <c:manualLayout>
          <c:xMode val="edge"/>
          <c:yMode val="edge"/>
          <c:x val="0.61175"/>
          <c:y val="0.33125"/>
          <c:w val="0.363"/>
          <c:h val="0.148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tabSelected="1" workbookViewId="0" zoomScale="75"/>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6</xdr:col>
      <xdr:colOff>400050</xdr:colOff>
      <xdr:row>24</xdr:row>
      <xdr:rowOff>28575</xdr:rowOff>
    </xdr:to>
    <xdr:sp>
      <xdr:nvSpPr>
        <xdr:cNvPr id="1" name="TextBox 1"/>
        <xdr:cNvSpPr txBox="1">
          <a:spLocks noChangeArrowheads="1"/>
        </xdr:cNvSpPr>
      </xdr:nvSpPr>
      <xdr:spPr>
        <a:xfrm>
          <a:off x="95250" y="66675"/>
          <a:ext cx="3962400" cy="384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9/19/05     
   Finished moving camp to Tanana as of yesterday, Oct 1st.
   Last day of fish counted and other project graphs updated as much as I could get data for.
   Few  fishwheels still running constantly in Tanana  to get crib chum and whitefish for dog mushers and will till ice comes probably.
   Again - good winter.
   Stan Zuray
  Picture - Wheel coming out of water at Rapids, 2005</a:t>
          </a:r>
        </a:p>
      </xdr:txBody>
    </xdr:sp>
    <xdr:clientData/>
  </xdr:twoCellAnchor>
  <xdr:twoCellAnchor editAs="oneCell">
    <xdr:from>
      <xdr:col>6</xdr:col>
      <xdr:colOff>428625</xdr:colOff>
      <xdr:row>1</xdr:row>
      <xdr:rowOff>28575</xdr:rowOff>
    </xdr:from>
    <xdr:to>
      <xdr:col>15</xdr:col>
      <xdr:colOff>95250</xdr:colOff>
      <xdr:row>24</xdr:row>
      <xdr:rowOff>47625</xdr:rowOff>
    </xdr:to>
    <xdr:pic>
      <xdr:nvPicPr>
        <xdr:cNvPr id="2" name="Picture 18"/>
        <xdr:cNvPicPr preferRelativeResize="1">
          <a:picLocks noChangeAspect="1"/>
        </xdr:cNvPicPr>
      </xdr:nvPicPr>
      <xdr:blipFill>
        <a:blip r:embed="rId1"/>
        <a:stretch>
          <a:fillRect/>
        </a:stretch>
      </xdr:blipFill>
      <xdr:spPr>
        <a:xfrm>
          <a:off x="4086225" y="190500"/>
          <a:ext cx="5153025" cy="3743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0.2175</cdr:y>
    </cdr:from>
    <cdr:to>
      <cdr:x>0.8705</cdr:x>
      <cdr:y>0.381</cdr:y>
    </cdr:to>
    <cdr:sp>
      <cdr:nvSpPr>
        <cdr:cNvPr id="1" name="TextBox 1"/>
        <cdr:cNvSpPr txBox="1">
          <a:spLocks noChangeArrowheads="1"/>
        </cdr:cNvSpPr>
      </cdr:nvSpPr>
      <cdr:spPr>
        <a:xfrm>
          <a:off x="1076325" y="1285875"/>
          <a:ext cx="6467475" cy="9715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Total includes Chandalar, Sheenjek, Fishing Branch and Mainstem border passage projects plus Harvest above Rapids.  2003 has been looked at and no known reason for apparent screw up seen. CPUE discharge adjustment uses the same formula for each day from 1996 to present. 2005 Escapement number is preliminary.</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0.2985</cdr:y>
    </cdr:from>
    <cdr:to>
      <cdr:x>0.89875</cdr:x>
      <cdr:y>0.57975</cdr:y>
    </cdr:to>
    <cdr:sp>
      <cdr:nvSpPr>
        <cdr:cNvPr id="1" name="TextBox 1"/>
        <cdr:cNvSpPr txBox="1">
          <a:spLocks noChangeArrowheads="1"/>
        </cdr:cNvSpPr>
      </cdr:nvSpPr>
      <cdr:spPr>
        <a:xfrm>
          <a:off x="5981700" y="1762125"/>
          <a:ext cx="1819275" cy="1666875"/>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About 500 miles from Rapids
17 Day Lag?
(29 miles/day)
14 day travel time after 
9/2 (Border date)
(36 miles/day)</a:t>
          </a:r>
        </a:p>
      </cdr:txBody>
    </cdr:sp>
  </cdr:relSizeAnchor>
  <cdr:relSizeAnchor xmlns:cdr="http://schemas.openxmlformats.org/drawingml/2006/chartDrawing">
    <cdr:from>
      <cdr:x>0.1355</cdr:x>
      <cdr:y>0.41625</cdr:y>
    </cdr:from>
    <cdr:to>
      <cdr:x>0.48</cdr:x>
      <cdr:y>0.643</cdr:y>
    </cdr:to>
    <cdr:sp>
      <cdr:nvSpPr>
        <cdr:cNvPr id="2" name="TextBox 2"/>
        <cdr:cNvSpPr txBox="1">
          <a:spLocks noChangeArrowheads="1"/>
        </cdr:cNvSpPr>
      </cdr:nvSpPr>
      <cdr:spPr>
        <a:xfrm>
          <a:off x="1171575" y="2466975"/>
          <a:ext cx="2990850" cy="1343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As in the Pilot05 graphs this later part of run seems to travel faster to Rapids and Chandalar than earlier ones and seems faster to Border also. So have moved Border date and counts forward as of this point.</a:t>
          </a:r>
        </a:p>
      </cdr:txBody>
    </cdr:sp>
  </cdr:relSizeAnchor>
  <cdr:relSizeAnchor xmlns:cdr="http://schemas.openxmlformats.org/drawingml/2006/chartDrawing">
    <cdr:from>
      <cdr:x>0.42275</cdr:x>
      <cdr:y>0.59075</cdr:y>
    </cdr:from>
    <cdr:to>
      <cdr:x>0.517</cdr:x>
      <cdr:y>0.67125</cdr:y>
    </cdr:to>
    <cdr:sp>
      <cdr:nvSpPr>
        <cdr:cNvPr id="3" name="Line 3"/>
        <cdr:cNvSpPr>
          <a:spLocks/>
        </cdr:cNvSpPr>
      </cdr:nvSpPr>
      <cdr:spPr>
        <a:xfrm>
          <a:off x="3667125" y="3505200"/>
          <a:ext cx="81915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0.625</cdr:x>
      <cdr:y>0.24</cdr:y>
    </cdr:from>
    <cdr:to>
      <cdr:x>0.89625</cdr:x>
      <cdr:y>0.5775</cdr:y>
    </cdr:to>
    <cdr:sp>
      <cdr:nvSpPr>
        <cdr:cNvPr id="1" name="TextBox 7"/>
        <cdr:cNvSpPr txBox="1">
          <a:spLocks noChangeArrowheads="1"/>
        </cdr:cNvSpPr>
      </cdr:nvSpPr>
      <cdr:spPr>
        <a:xfrm>
          <a:off x="5419725" y="1419225"/>
          <a:ext cx="2352675" cy="2000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Rapids at mile 731
Chandalar about mile 970
12 day travel time lag used
(20 miles/day)
9 day travel time after 
8/21 (Chandalar date)
(27 miles/day)</a:t>
          </a:r>
        </a:p>
      </cdr:txBody>
    </cdr:sp>
  </cdr:relSizeAnchor>
  <cdr:relSizeAnchor xmlns:cdr="http://schemas.openxmlformats.org/drawingml/2006/chartDrawing">
    <cdr:from>
      <cdr:x>0.10975</cdr:x>
      <cdr:y>0.41425</cdr:y>
    </cdr:from>
    <cdr:to>
      <cdr:x>0.411</cdr:x>
      <cdr:y>0.643</cdr:y>
    </cdr:to>
    <cdr:sp>
      <cdr:nvSpPr>
        <cdr:cNvPr id="2" name="TextBox 8"/>
        <cdr:cNvSpPr txBox="1">
          <a:spLocks noChangeArrowheads="1"/>
        </cdr:cNvSpPr>
      </cdr:nvSpPr>
      <cdr:spPr>
        <a:xfrm>
          <a:off x="942975" y="2457450"/>
          <a:ext cx="2609850" cy="13620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As in the Pilot05 graphs this later part of run seems to travel faster to Rapids than earlier ones and is probably faster to Chandalar also. So have moved Chandalar date and counts forward as of this point.</a:t>
          </a:r>
        </a:p>
      </cdr:txBody>
    </cdr:sp>
  </cdr:relSizeAnchor>
  <cdr:relSizeAnchor xmlns:cdr="http://schemas.openxmlformats.org/drawingml/2006/chartDrawing">
    <cdr:from>
      <cdr:x>0.29475</cdr:x>
      <cdr:y>0.65375</cdr:y>
    </cdr:from>
    <cdr:to>
      <cdr:x>0.32375</cdr:x>
      <cdr:y>0.73175</cdr:y>
    </cdr:to>
    <cdr:sp>
      <cdr:nvSpPr>
        <cdr:cNvPr id="3" name="Line 9"/>
        <cdr:cNvSpPr>
          <a:spLocks/>
        </cdr:cNvSpPr>
      </cdr:nvSpPr>
      <cdr:spPr>
        <a:xfrm>
          <a:off x="2552700" y="3876675"/>
          <a:ext cx="247650" cy="466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0.4005</cdr:x>
      <cdr:y>0.48175</cdr:y>
    </cdr:from>
    <cdr:to>
      <cdr:x>0.45875</cdr:x>
      <cdr:y>0.5995</cdr:y>
    </cdr:to>
    <cdr:sp>
      <cdr:nvSpPr>
        <cdr:cNvPr id="4" name="Line 10"/>
        <cdr:cNvSpPr>
          <a:spLocks/>
        </cdr:cNvSpPr>
      </cdr:nvSpPr>
      <cdr:spPr>
        <a:xfrm>
          <a:off x="3467100" y="2857500"/>
          <a:ext cx="504825" cy="695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0.18975</cdr:x>
      <cdr:y>0.37325</cdr:y>
    </cdr:from>
    <cdr:to>
      <cdr:x>0.3865</cdr:x>
      <cdr:y>0.50325</cdr:y>
    </cdr:to>
    <cdr:sp>
      <cdr:nvSpPr>
        <cdr:cNvPr id="1" name="TextBox 2"/>
        <cdr:cNvSpPr txBox="1">
          <a:spLocks noChangeArrowheads="1"/>
        </cdr:cNvSpPr>
      </cdr:nvSpPr>
      <cdr:spPr>
        <a:xfrm>
          <a:off x="1638300" y="2209800"/>
          <a:ext cx="1704975" cy="771525"/>
        </a:xfrm>
        <a:prstGeom prst="rect">
          <a:avLst/>
        </a:prstGeom>
        <a:noFill/>
        <a:ln w="9525" cmpd="sng">
          <a:noFill/>
        </a:ln>
      </cdr:spPr>
      <cdr:txBody>
        <a:bodyPr vertOverflow="clip" wrap="square"/>
        <a:p>
          <a:pPr algn="l">
            <a:defRPr/>
          </a:pPr>
          <a:r>
            <a:rPr lang="en-US" cap="none" sz="1200" b="0" i="0" u="sng" baseline="0">
              <a:latin typeface="Arial"/>
              <a:ea typeface="Arial"/>
              <a:cs typeface="Arial"/>
            </a:rPr>
            <a:t>Time from Rapids:</a:t>
          </a:r>
          <a:r>
            <a:rPr lang="en-US" cap="none" sz="1200" b="0" i="0" u="none" baseline="0">
              <a:latin typeface="Arial"/>
              <a:ea typeface="Arial"/>
              <a:cs typeface="Arial"/>
            </a:rPr>
            <a:t>
Pilot - 17 days before
5A - 1 day before
</a:t>
          </a:r>
        </a:p>
      </cdr:txBody>
    </cdr:sp>
  </cdr:relSizeAnchor>
  <cdr:relSizeAnchor xmlns:cdr="http://schemas.openxmlformats.org/drawingml/2006/chartDrawing">
    <cdr:from>
      <cdr:x>0.45</cdr:x>
      <cdr:y>0.217</cdr:y>
    </cdr:from>
    <cdr:to>
      <cdr:x>0.657</cdr:x>
      <cdr:y>0.4555</cdr:y>
    </cdr:to>
    <cdr:sp>
      <cdr:nvSpPr>
        <cdr:cNvPr id="2" name="TextBox 3"/>
        <cdr:cNvSpPr txBox="1">
          <a:spLocks noChangeArrowheads="1"/>
        </cdr:cNvSpPr>
      </cdr:nvSpPr>
      <cdr:spPr>
        <a:xfrm>
          <a:off x="3895725" y="1285875"/>
          <a:ext cx="1800225" cy="14192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Note how the Tanana River componant of the last two Pilot pulses to hit seem to have a slower travel time. </a:t>
          </a:r>
        </a:p>
      </cdr:txBody>
    </cdr:sp>
  </cdr:relSizeAnchor>
  <cdr:relSizeAnchor xmlns:cdr="http://schemas.openxmlformats.org/drawingml/2006/chartDrawing">
    <cdr:from>
      <cdr:x>0.61925</cdr:x>
      <cdr:y>0.37325</cdr:y>
    </cdr:from>
    <cdr:to>
      <cdr:x>0.6725</cdr:x>
      <cdr:y>0.63925</cdr:y>
    </cdr:to>
    <cdr:sp>
      <cdr:nvSpPr>
        <cdr:cNvPr id="3" name="Line 4"/>
        <cdr:cNvSpPr>
          <a:spLocks/>
        </cdr:cNvSpPr>
      </cdr:nvSpPr>
      <cdr:spPr>
        <a:xfrm>
          <a:off x="5372100" y="2209800"/>
          <a:ext cx="466725" cy="1581150"/>
        </a:xfrm>
        <a:prstGeom prst="line">
          <a:avLst/>
        </a:prstGeom>
        <a:noFill/>
        <a:ln w="9525" cmpd="sng">
          <a:solidFill>
            <a:srgbClr val="00FF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0.61925</cdr:x>
      <cdr:y>0.37325</cdr:y>
    </cdr:from>
    <cdr:to>
      <cdr:x>0.725</cdr:x>
      <cdr:y>0.5025</cdr:y>
    </cdr:to>
    <cdr:sp>
      <cdr:nvSpPr>
        <cdr:cNvPr id="4" name="Line 5"/>
        <cdr:cNvSpPr>
          <a:spLocks/>
        </cdr:cNvSpPr>
      </cdr:nvSpPr>
      <cdr:spPr>
        <a:xfrm>
          <a:off x="5372100" y="2209800"/>
          <a:ext cx="914400" cy="771525"/>
        </a:xfrm>
        <a:prstGeom prst="line">
          <a:avLst/>
        </a:prstGeom>
        <a:noFill/>
        <a:ln w="9525" cmpd="sng">
          <a:solidFill>
            <a:srgbClr val="00FF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0.217</cdr:y>
    </cdr:from>
    <cdr:to>
      <cdr:x>0.9535</cdr:x>
      <cdr:y>0.444</cdr:y>
    </cdr:to>
    <cdr:sp>
      <cdr:nvSpPr>
        <cdr:cNvPr id="5" name="TextBox 6"/>
        <cdr:cNvSpPr txBox="1">
          <a:spLocks noChangeArrowheads="1"/>
        </cdr:cNvSpPr>
      </cdr:nvSpPr>
      <cdr:spPr>
        <a:xfrm>
          <a:off x="6543675" y="1285875"/>
          <a:ext cx="1733550" cy="1343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Note the higher percentage of Pilot counts caught by  the Tanana River 5A test wheel  compared to previous pulses. </a:t>
          </a:r>
        </a:p>
      </cdr:txBody>
    </cdr:sp>
  </cdr:relSizeAnchor>
  <cdr:relSizeAnchor xmlns:cdr="http://schemas.openxmlformats.org/drawingml/2006/chartDrawing">
    <cdr:from>
      <cdr:x>0.774</cdr:x>
      <cdr:y>0.42775</cdr:y>
    </cdr:from>
    <cdr:to>
      <cdr:x>0.82475</cdr:x>
      <cdr:y>0.5025</cdr:y>
    </cdr:to>
    <cdr:sp>
      <cdr:nvSpPr>
        <cdr:cNvPr id="6" name="Line 7"/>
        <cdr:cNvSpPr>
          <a:spLocks/>
        </cdr:cNvSpPr>
      </cdr:nvSpPr>
      <cdr:spPr>
        <a:xfrm>
          <a:off x="6715125" y="2533650"/>
          <a:ext cx="43815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0.1725</cdr:y>
    </cdr:from>
    <cdr:to>
      <cdr:x>0.979</cdr:x>
      <cdr:y>0.34325</cdr:y>
    </cdr:to>
    <cdr:sp>
      <cdr:nvSpPr>
        <cdr:cNvPr id="1" name="TextBox 1"/>
        <cdr:cNvSpPr txBox="1">
          <a:spLocks noChangeArrowheads="1"/>
        </cdr:cNvSpPr>
      </cdr:nvSpPr>
      <cdr:spPr>
        <a:xfrm>
          <a:off x="1143000" y="1019175"/>
          <a:ext cx="7353300" cy="10096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After a summer chum run of pale fleshed fish the fall chum arrived about July 24th and the red fleshed chum increased to 50% by July 31st (TEK fall chum arrival date)
  All chum pulses after the first bright fall chum have declining amounts of red flesh when looked at as a whole. (The beginning of each pulse has highest percent of red fleshed fish and as the pulse declines the red fleshed fish declines).  
 952 chum sampled and compared to color charts as of August 24.</a:t>
          </a:r>
        </a:p>
      </cdr:txBody>
    </cdr:sp>
  </cdr:relSizeAnchor>
  <cdr:relSizeAnchor xmlns:cdr="http://schemas.openxmlformats.org/drawingml/2006/chartDrawing">
    <cdr:from>
      <cdr:x>0.1975</cdr:x>
      <cdr:y>0.60475</cdr:y>
    </cdr:from>
    <cdr:to>
      <cdr:x>0.282</cdr:x>
      <cdr:y>0.70775</cdr:y>
    </cdr:to>
    <cdr:sp>
      <cdr:nvSpPr>
        <cdr:cNvPr id="2" name="TextBox 2"/>
        <cdr:cNvSpPr txBox="1">
          <a:spLocks noChangeArrowheads="1"/>
        </cdr:cNvSpPr>
      </cdr:nvSpPr>
      <cdr:spPr>
        <a:xfrm>
          <a:off x="1704975" y="3581400"/>
          <a:ext cx="733425" cy="609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Low sample size (less than 10)</a:t>
          </a:r>
        </a:p>
      </cdr:txBody>
    </cdr:sp>
  </cdr:relSizeAnchor>
  <cdr:relSizeAnchor xmlns:cdr="http://schemas.openxmlformats.org/drawingml/2006/chartDrawing">
    <cdr:from>
      <cdr:x>0.16825</cdr:x>
      <cdr:y>0.70925</cdr:y>
    </cdr:from>
    <cdr:to>
      <cdr:x>0.19575</cdr:x>
      <cdr:y>0.70925</cdr:y>
    </cdr:to>
    <cdr:sp>
      <cdr:nvSpPr>
        <cdr:cNvPr id="3" name="Line 3"/>
        <cdr:cNvSpPr>
          <a:spLocks/>
        </cdr:cNvSpPr>
      </cdr:nvSpPr>
      <cdr:spPr>
        <a:xfrm flipH="1" flipV="1">
          <a:off x="1457325" y="4200525"/>
          <a:ext cx="2381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0.123</cdr:x>
      <cdr:y>0.7085</cdr:y>
    </cdr:from>
    <cdr:to>
      <cdr:x>0.1965</cdr:x>
      <cdr:y>0.848</cdr:y>
    </cdr:to>
    <cdr:sp>
      <cdr:nvSpPr>
        <cdr:cNvPr id="4" name="Line 4"/>
        <cdr:cNvSpPr>
          <a:spLocks/>
        </cdr:cNvSpPr>
      </cdr:nvSpPr>
      <cdr:spPr>
        <a:xfrm flipH="1">
          <a:off x="1066800" y="4200525"/>
          <a:ext cx="638175" cy="828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0.17625</cdr:x>
      <cdr:y>0.7085</cdr:y>
    </cdr:from>
    <cdr:to>
      <cdr:x>0.1965</cdr:x>
      <cdr:y>0.84725</cdr:y>
    </cdr:to>
    <cdr:sp>
      <cdr:nvSpPr>
        <cdr:cNvPr id="5" name="Line 5"/>
        <cdr:cNvSpPr>
          <a:spLocks/>
        </cdr:cNvSpPr>
      </cdr:nvSpPr>
      <cdr:spPr>
        <a:xfrm flipH="1">
          <a:off x="1524000" y="4200525"/>
          <a:ext cx="171450" cy="819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0.3825</cdr:y>
    </cdr:from>
    <cdr:to>
      <cdr:x>0.87625</cdr:x>
      <cdr:y>0.538</cdr:y>
    </cdr:to>
    <cdr:sp>
      <cdr:nvSpPr>
        <cdr:cNvPr id="1" name="TextBox 1"/>
        <cdr:cNvSpPr txBox="1">
          <a:spLocks noChangeArrowheads="1"/>
        </cdr:cNvSpPr>
      </cdr:nvSpPr>
      <cdr:spPr>
        <a:xfrm>
          <a:off x="6267450" y="2266950"/>
          <a:ext cx="1323975" cy="923925"/>
        </a:xfrm>
        <a:prstGeom prst="rect">
          <a:avLst/>
        </a:prstGeom>
        <a:noFill/>
        <a:ln w="1" cmpd="sng">
          <a:noFill/>
        </a:ln>
      </cdr:spPr>
      <cdr:txBody>
        <a:bodyPr vertOverflow="clip" wrap="square" anchor="ctr"/>
        <a:p>
          <a:pPr algn="ctr">
            <a:defRPr/>
          </a:pPr>
          <a:r>
            <a:rPr lang="en-US" cap="none" sz="1200" b="1" i="0" u="none" baseline="0">
              <a:solidFill>
                <a:srgbClr val="FF0000"/>
              </a:solidFill>
              <a:latin typeface="Arial"/>
              <a:ea typeface="Arial"/>
              <a:cs typeface="Arial"/>
            </a:rPr>
            <a:t>17</a:t>
          </a:r>
          <a:r>
            <a:rPr lang="en-US" cap="none" sz="1200" b="1" i="0" u="none" baseline="0">
              <a:latin typeface="Arial"/>
              <a:ea typeface="Arial"/>
              <a:cs typeface="Arial"/>
            </a:rPr>
            <a:t> day lag
(36 miles/day)
</a:t>
          </a:r>
        </a:p>
      </cdr:txBody>
    </cdr:sp>
  </cdr:relSizeAnchor>
  <cdr:relSizeAnchor xmlns:cdr="http://schemas.openxmlformats.org/drawingml/2006/chartDrawing">
    <cdr:from>
      <cdr:x>0.117</cdr:x>
      <cdr:y>0.211</cdr:y>
    </cdr:from>
    <cdr:to>
      <cdr:x>0.296</cdr:x>
      <cdr:y>0.6785</cdr:y>
    </cdr:to>
    <cdr:sp>
      <cdr:nvSpPr>
        <cdr:cNvPr id="2" name="TextBox 2"/>
        <cdr:cNvSpPr txBox="1">
          <a:spLocks noChangeArrowheads="1"/>
        </cdr:cNvSpPr>
      </cdr:nvSpPr>
      <cdr:spPr>
        <a:xfrm>
          <a:off x="1009650" y="1247775"/>
          <a:ext cx="1552575" cy="27717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The majority of chum entering the river prior to the summer to fall chum dividing line (Rapids TEK fall chum study, July 31) do not travel into the upper Yukon . After this date this behavior reverses and the upper river starts tracking Pilot sonar better.</a:t>
          </a:r>
        </a:p>
      </cdr:txBody>
    </cdr:sp>
  </cdr:relSizeAnchor>
  <cdr:relSizeAnchor xmlns:cdr="http://schemas.openxmlformats.org/drawingml/2006/chartDrawing">
    <cdr:from>
      <cdr:x>0.2195</cdr:x>
      <cdr:y>0.629</cdr:y>
    </cdr:from>
    <cdr:to>
      <cdr:x>0.463</cdr:x>
      <cdr:y>0.754</cdr:y>
    </cdr:to>
    <cdr:sp>
      <cdr:nvSpPr>
        <cdr:cNvPr id="3" name="Line 3"/>
        <cdr:cNvSpPr>
          <a:spLocks/>
        </cdr:cNvSpPr>
      </cdr:nvSpPr>
      <cdr:spPr>
        <a:xfrm>
          <a:off x="1895475" y="3724275"/>
          <a:ext cx="2114550" cy="74295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0.706</cdr:x>
      <cdr:y>0.22575</cdr:y>
    </cdr:from>
    <cdr:to>
      <cdr:x>0.706</cdr:x>
      <cdr:y>0.22575</cdr:y>
    </cdr:to>
    <cdr:sp>
      <cdr:nvSpPr>
        <cdr:cNvPr id="4" name="Line 4"/>
        <cdr:cNvSpPr>
          <a:spLocks/>
        </cdr:cNvSpPr>
      </cdr:nvSpPr>
      <cdr:spPr>
        <a:xfrm>
          <a:off x="6124575" y="1333500"/>
          <a:ext cx="0" cy="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0.73675</cdr:x>
      <cdr:y>0.514</cdr:y>
    </cdr:from>
    <cdr:to>
      <cdr:x>0.89025</cdr:x>
      <cdr:y>0.6295</cdr:y>
    </cdr:to>
    <cdr:sp>
      <cdr:nvSpPr>
        <cdr:cNvPr id="5" name="TextBox 5"/>
        <cdr:cNvSpPr txBox="1">
          <a:spLocks noChangeArrowheads="1"/>
        </cdr:cNvSpPr>
      </cdr:nvSpPr>
      <cdr:spPr>
        <a:xfrm>
          <a:off x="6391275" y="3048000"/>
          <a:ext cx="1333500" cy="6858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last pulse back to 18 travel it seems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0.1275</cdr:x>
      <cdr:y>0.19425</cdr:y>
    </cdr:from>
    <cdr:to>
      <cdr:x>0.35875</cdr:x>
      <cdr:y>0.60325</cdr:y>
    </cdr:to>
    <cdr:sp>
      <cdr:nvSpPr>
        <cdr:cNvPr id="1" name="TextBox 1"/>
        <cdr:cNvSpPr txBox="1">
          <a:spLocks noChangeArrowheads="1"/>
        </cdr:cNvSpPr>
      </cdr:nvSpPr>
      <cdr:spPr>
        <a:xfrm>
          <a:off x="1104900" y="1152525"/>
          <a:ext cx="2009775" cy="2428875"/>
        </a:xfrm>
        <a:prstGeom prst="rect">
          <a:avLst/>
        </a:prstGeom>
        <a:no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Fall Chum arrival dates using traditional method (TEK) of observing flesh color changes done at Rapids project:
2000 - July 25
2001 -  Aug 3
2002 - July 26
2003 - July 30
2004 - July 27 
2005 - July 31</a:t>
          </a:r>
        </a:p>
      </cdr:txBody>
    </cdr:sp>
  </cdr:relSizeAnchor>
  <cdr:relSizeAnchor xmlns:cdr="http://schemas.openxmlformats.org/drawingml/2006/chartDrawing">
    <cdr:from>
      <cdr:x>0.48475</cdr:x>
      <cdr:y>0.5915</cdr:y>
    </cdr:from>
    <cdr:to>
      <cdr:x>0.497</cdr:x>
      <cdr:y>0.62575</cdr:y>
    </cdr:to>
    <cdr:sp>
      <cdr:nvSpPr>
        <cdr:cNvPr id="2" name="TextBox 2"/>
        <cdr:cNvSpPr txBox="1">
          <a:spLocks noChangeArrowheads="1"/>
        </cdr:cNvSpPr>
      </cdr:nvSpPr>
      <cdr:spPr>
        <a:xfrm>
          <a:off x="4200525" y="35052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0.2135</cdr:y>
    </cdr:from>
    <cdr:to>
      <cdr:x>0.9365</cdr:x>
      <cdr:y>0.67875</cdr:y>
    </cdr:to>
    <cdr:sp>
      <cdr:nvSpPr>
        <cdr:cNvPr id="1" name="TextBox 1"/>
        <cdr:cNvSpPr txBox="1">
          <a:spLocks noChangeArrowheads="1"/>
        </cdr:cNvSpPr>
      </cdr:nvSpPr>
      <cdr:spPr>
        <a:xfrm>
          <a:off x="6353175" y="1266825"/>
          <a:ext cx="1762125" cy="2762250"/>
        </a:xfrm>
        <a:prstGeom prst="rect">
          <a:avLst/>
        </a:prstGeom>
        <a:noFill/>
        <a:ln w="9525" cmpd="sng">
          <a:solidFill>
            <a:srgbClr val="000000"/>
          </a:solidFill>
          <a:headEnd type="none"/>
          <a:tailEnd type="none"/>
        </a:ln>
      </cdr:spPr>
      <cdr:txBody>
        <a:bodyPr vertOverflow="clip" wrap="square"/>
        <a:p>
          <a:pPr algn="l">
            <a:defRPr/>
          </a:pPr>
          <a:r>
            <a:rPr lang="en-US" cap="none" sz="1400" b="0" i="0" u="none" baseline="0">
              <a:latin typeface="Arial"/>
              <a:ea typeface="Arial"/>
              <a:cs typeface="Arial"/>
            </a:rPr>
            <a:t>24 hr expanded Rapids cummulative  (seasons total):
2000 - 1708
2001 -  5563
2002 - 1667
2003 -  1646 
2004 -  2854 
2005 -  2060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cdr:x>
      <cdr:y>0.5295</cdr:y>
    </cdr:from>
    <cdr:to>
      <cdr:x>0.28825</cdr:x>
      <cdr:y>0.74475</cdr:y>
    </cdr:to>
    <cdr:sp>
      <cdr:nvSpPr>
        <cdr:cNvPr id="1" name="TextBox 1"/>
        <cdr:cNvSpPr txBox="1">
          <a:spLocks noChangeArrowheads="1"/>
        </cdr:cNvSpPr>
      </cdr:nvSpPr>
      <cdr:spPr>
        <a:xfrm>
          <a:off x="1228725" y="3133725"/>
          <a:ext cx="1266825" cy="12763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Video sizing started in 2002
small = &lt;70cm total length </a:t>
          </a:r>
        </a:p>
      </cdr:txBody>
    </cdr:sp>
  </cdr:relSizeAnchor>
  <cdr:relSizeAnchor xmlns:cdr="http://schemas.openxmlformats.org/drawingml/2006/chartDrawing">
    <cdr:from>
      <cdr:x>0.3225</cdr:x>
      <cdr:y>0.19925</cdr:y>
    </cdr:from>
    <cdr:to>
      <cdr:x>0.95575</cdr:x>
      <cdr:y>0.372</cdr:y>
    </cdr:to>
    <cdr:sp>
      <cdr:nvSpPr>
        <cdr:cNvPr id="2" name="TextBox 2"/>
        <cdr:cNvSpPr txBox="1">
          <a:spLocks noChangeArrowheads="1"/>
        </cdr:cNvSpPr>
      </cdr:nvSpPr>
      <cdr:spPr>
        <a:xfrm>
          <a:off x="2790825" y="1181100"/>
          <a:ext cx="5495925" cy="10287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When the run is looked at from the perpective of mature chinook only, one can be looking at a very different picture of the run in terms of fish numbers and pounds available to king mesh net fishermen, pounds available to wheel fishermen and mature fish (females) headed to the spawning grounds. 2003 is the year of the least difference and 2004 the year of greatest.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0.72175</cdr:x>
      <cdr:y>0.38325</cdr:y>
    </cdr:from>
    <cdr:to>
      <cdr:x>0.88825</cdr:x>
      <cdr:y>0.5075</cdr:y>
    </cdr:to>
    <cdr:sp>
      <cdr:nvSpPr>
        <cdr:cNvPr id="1" name="TextBox 1"/>
        <cdr:cNvSpPr txBox="1">
          <a:spLocks noChangeArrowheads="1"/>
        </cdr:cNvSpPr>
      </cdr:nvSpPr>
      <cdr:spPr>
        <a:xfrm>
          <a:off x="6257925" y="2266950"/>
          <a:ext cx="1447800" cy="733425"/>
        </a:xfrm>
        <a:prstGeom prst="rect">
          <a:avLst/>
        </a:prstGeom>
        <a:noFill/>
        <a:ln w="1" cmpd="sng">
          <a:noFill/>
        </a:ln>
      </cdr:spPr>
      <cdr:txBody>
        <a:bodyPr vertOverflow="clip" wrap="square" anchor="ctr"/>
        <a:p>
          <a:pPr algn="ctr">
            <a:defRPr/>
          </a:pPr>
          <a:r>
            <a:rPr lang="en-US" cap="none" sz="1200" b="1" i="0" u="none" baseline="0">
              <a:solidFill>
                <a:srgbClr val="FF0000"/>
              </a:solidFill>
              <a:latin typeface="Arial"/>
              <a:ea typeface="Arial"/>
              <a:cs typeface="Arial"/>
            </a:rPr>
            <a:t>18</a:t>
          </a:r>
          <a:r>
            <a:rPr lang="en-US" cap="none" sz="1200" b="1" i="0" u="none" baseline="0">
              <a:latin typeface="Arial"/>
              <a:ea typeface="Arial"/>
              <a:cs typeface="Arial"/>
            </a:rPr>
            <a:t> day lag
(34 miles/day)
</a:t>
          </a:r>
        </a:p>
      </cdr:txBody>
    </cdr:sp>
  </cdr:relSizeAnchor>
  <cdr:relSizeAnchor xmlns:cdr="http://schemas.openxmlformats.org/drawingml/2006/chartDrawing">
    <cdr:from>
      <cdr:x>0.10525</cdr:x>
      <cdr:y>0.21125</cdr:y>
    </cdr:from>
    <cdr:to>
      <cdr:x>0.28725</cdr:x>
      <cdr:y>0.68025</cdr:y>
    </cdr:to>
    <cdr:sp>
      <cdr:nvSpPr>
        <cdr:cNvPr id="2" name="TextBox 2"/>
        <cdr:cNvSpPr txBox="1">
          <a:spLocks noChangeArrowheads="1"/>
        </cdr:cNvSpPr>
      </cdr:nvSpPr>
      <cdr:spPr>
        <a:xfrm>
          <a:off x="904875" y="1247775"/>
          <a:ext cx="1581150" cy="27813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The majority of chum entering the river prior to the summer to fall chum dividing line (Rapids TEK fall chum study, July 31) do not travel into the upper Yukon . After this date this behavior reverses and the upper river starts tracking Pilot sonar better.
</a:t>
          </a:r>
        </a:p>
      </cdr:txBody>
    </cdr:sp>
  </cdr:relSizeAnchor>
  <cdr:relSizeAnchor xmlns:cdr="http://schemas.openxmlformats.org/drawingml/2006/chartDrawing">
    <cdr:from>
      <cdr:x>0.21825</cdr:x>
      <cdr:y>0.62975</cdr:y>
    </cdr:from>
    <cdr:to>
      <cdr:x>0.46675</cdr:x>
      <cdr:y>0.756</cdr:y>
    </cdr:to>
    <cdr:sp>
      <cdr:nvSpPr>
        <cdr:cNvPr id="3" name="Line 3"/>
        <cdr:cNvSpPr>
          <a:spLocks/>
        </cdr:cNvSpPr>
      </cdr:nvSpPr>
      <cdr:spPr>
        <a:xfrm>
          <a:off x="1885950" y="3733800"/>
          <a:ext cx="2152650" cy="752475"/>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0.2115</cdr:y>
    </cdr:from>
    <cdr:to>
      <cdr:x>0.736</cdr:x>
      <cdr:y>0.39125</cdr:y>
    </cdr:to>
    <cdr:sp>
      <cdr:nvSpPr>
        <cdr:cNvPr id="1" name="TextBox 2"/>
        <cdr:cNvSpPr txBox="1">
          <a:spLocks noChangeArrowheads="1"/>
        </cdr:cNvSpPr>
      </cdr:nvSpPr>
      <cdr:spPr>
        <a:xfrm>
          <a:off x="971550" y="1247775"/>
          <a:ext cx="5410200" cy="10668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The adjusted cumulative is viewed as more accurate than unadjusted and is the present assessment of the project. Counts from 1996 to 1999 use Rampart Tag Project starting dates and counts from 2000 on use Rapids TEK  flesh study fall chum start dates. 2005 TEK fall start date is July 31st.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0.2195</cdr:y>
    </cdr:from>
    <cdr:to>
      <cdr:x>0.8735</cdr:x>
      <cdr:y>0.383</cdr:y>
    </cdr:to>
    <cdr:sp>
      <cdr:nvSpPr>
        <cdr:cNvPr id="1" name="TextBox 1"/>
        <cdr:cNvSpPr txBox="1">
          <a:spLocks noChangeArrowheads="1"/>
        </cdr:cNvSpPr>
      </cdr:nvSpPr>
      <cdr:spPr>
        <a:xfrm>
          <a:off x="1104900" y="1295400"/>
          <a:ext cx="6467475" cy="9715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Total includes Chandalar, Sheenjek, Fishing Branch and Mainstem border passage projects plus Harvest above Rapids.  2003 has been looked at and no known reason for apparent screw up seen. CPUE discharge adjustment uses the same formula for each day from 1996 to present.   2005 Escapement numbers are still preliminary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Chum%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deo%202005%20Worksheet%2060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RMC%20All%20Years%20for%20Dav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nChum%2004%20all%20year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amRap5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hums%20Flesh%20summary%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n 05"/>
      <sheetName val="Chingraph05"/>
      <sheetName val="Chin18LY05 "/>
      <sheetName val="Chin20LY05 "/>
      <sheetName val="Cums Compare05"/>
      <sheetName val="Pilot Rapids"/>
      <sheetName val="ChinLY "/>
      <sheetName val="ChinCan"/>
      <sheetName val="Chum 05"/>
      <sheetName val="Chumgraph"/>
      <sheetName val="Pilot04"/>
      <sheetName val="Pilot05Dis"/>
      <sheetName val="Pilot05"/>
      <sheetName val="ChumCan "/>
    </sheetNames>
    <sheetDataSet>
      <sheetData sheetId="0">
        <row r="5">
          <cell r="A5">
            <v>38147</v>
          </cell>
          <cell r="V5">
            <v>7.066135979499483</v>
          </cell>
          <cell r="W5">
            <v>7.07</v>
          </cell>
          <cell r="Z5">
            <v>7.07</v>
          </cell>
        </row>
        <row r="6">
          <cell r="A6">
            <v>38148</v>
          </cell>
          <cell r="V6">
            <v>1.7612524461839532</v>
          </cell>
          <cell r="W6">
            <v>8.831252446183953</v>
          </cell>
          <cell r="Z6">
            <v>8.831252446183953</v>
          </cell>
        </row>
        <row r="7">
          <cell r="A7">
            <v>38149</v>
          </cell>
          <cell r="V7">
            <v>1.8435932999039795</v>
          </cell>
          <cell r="W7">
            <v>10.674845746087932</v>
          </cell>
          <cell r="Z7">
            <v>10.674845746087932</v>
          </cell>
        </row>
        <row r="8">
          <cell r="A8">
            <v>38150</v>
          </cell>
          <cell r="V8">
            <v>0</v>
          </cell>
          <cell r="W8">
            <v>10.674845746087932</v>
          </cell>
          <cell r="Z8">
            <v>10.674845746087932</v>
          </cell>
        </row>
        <row r="9">
          <cell r="A9">
            <v>38151</v>
          </cell>
          <cell r="Q9">
            <v>10.76</v>
          </cell>
          <cell r="R9">
            <v>10.76</v>
          </cell>
          <cell r="U9">
            <v>10.76</v>
          </cell>
          <cell r="V9">
            <v>9.021049114600736</v>
          </cell>
          <cell r="W9">
            <v>19.695894860688668</v>
          </cell>
          <cell r="Z9">
            <v>19.695894860688668</v>
          </cell>
        </row>
        <row r="10">
          <cell r="A10">
            <v>38152</v>
          </cell>
          <cell r="Q10">
            <v>17.18</v>
          </cell>
          <cell r="R10">
            <v>27.939999999999998</v>
          </cell>
          <cell r="U10">
            <v>27.939999999999998</v>
          </cell>
          <cell r="V10">
            <v>6.9198886730873195</v>
          </cell>
          <cell r="W10">
            <v>26.61578353377599</v>
          </cell>
          <cell r="Z10">
            <v>26.61578353377599</v>
          </cell>
        </row>
        <row r="11">
          <cell r="A11">
            <v>38153</v>
          </cell>
          <cell r="Q11">
            <v>11.23</v>
          </cell>
          <cell r="R11">
            <v>39.17</v>
          </cell>
          <cell r="U11">
            <v>39.17</v>
          </cell>
          <cell r="V11">
            <v>5.520884363884216</v>
          </cell>
          <cell r="W11">
            <v>32.1366678976602</v>
          </cell>
          <cell r="Z11">
            <v>32.1366678976602</v>
          </cell>
        </row>
        <row r="12">
          <cell r="A12">
            <v>38154</v>
          </cell>
          <cell r="Q12">
            <v>39.41</v>
          </cell>
          <cell r="R12">
            <v>78.58</v>
          </cell>
          <cell r="U12">
            <v>78.58</v>
          </cell>
          <cell r="V12">
            <v>17.271556128115144</v>
          </cell>
          <cell r="W12">
            <v>49.40822402577535</v>
          </cell>
          <cell r="Z12">
            <v>49.40822402577535</v>
          </cell>
          <cell r="AA12">
            <v>1.8431606792388426</v>
          </cell>
          <cell r="AB12">
            <v>1.8431606792388426</v>
          </cell>
          <cell r="AE12">
            <v>1.8431606792388426</v>
          </cell>
        </row>
        <row r="13">
          <cell r="A13">
            <v>38155</v>
          </cell>
          <cell r="L13">
            <v>19.42</v>
          </cell>
          <cell r="M13">
            <v>19.42</v>
          </cell>
          <cell r="P13">
            <v>14.565000000000001</v>
          </cell>
          <cell r="Q13">
            <v>24.1</v>
          </cell>
          <cell r="R13">
            <v>102.68</v>
          </cell>
          <cell r="U13">
            <v>100.82615384615384</v>
          </cell>
          <cell r="V13">
            <v>10.020295737895042</v>
          </cell>
          <cell r="W13">
            <v>59.42851976367039</v>
          </cell>
          <cell r="Z13">
            <v>59.42851976367039</v>
          </cell>
          <cell r="AA13">
            <v>0</v>
          </cell>
          <cell r="AB13">
            <v>1.8431606792388426</v>
          </cell>
          <cell r="AE13">
            <v>1.8431606792388426</v>
          </cell>
        </row>
        <row r="14">
          <cell r="A14">
            <v>38156</v>
          </cell>
          <cell r="L14">
            <v>19.93</v>
          </cell>
          <cell r="M14">
            <v>39.35</v>
          </cell>
          <cell r="P14">
            <v>32.502</v>
          </cell>
          <cell r="Q14">
            <v>19.24</v>
          </cell>
          <cell r="R14">
            <v>121.92</v>
          </cell>
          <cell r="U14">
            <v>120.06615384615384</v>
          </cell>
          <cell r="V14">
            <v>24.684538831484215</v>
          </cell>
          <cell r="W14">
            <v>84.1130585951546</v>
          </cell>
          <cell r="Z14">
            <v>79.99896878990722</v>
          </cell>
          <cell r="AA14">
            <v>5.992925019074702</v>
          </cell>
          <cell r="AB14">
            <v>7.8360856983135445</v>
          </cell>
          <cell r="AE14">
            <v>7.8360856983135445</v>
          </cell>
        </row>
        <row r="15">
          <cell r="A15">
            <v>38157</v>
          </cell>
          <cell r="L15">
            <v>63.01</v>
          </cell>
          <cell r="M15">
            <v>102.36</v>
          </cell>
          <cell r="P15">
            <v>87.63575</v>
          </cell>
          <cell r="Q15">
            <v>23.18</v>
          </cell>
          <cell r="R15">
            <v>145.1</v>
          </cell>
          <cell r="U15">
            <v>141.31448717948717</v>
          </cell>
          <cell r="V15">
            <v>19.457865858652035</v>
          </cell>
          <cell r="W15">
            <v>103.57092445380664</v>
          </cell>
          <cell r="Z15">
            <v>97.68793775231816</v>
          </cell>
          <cell r="AA15">
            <v>26.85732048492384</v>
          </cell>
          <cell r="AB15">
            <v>34.693406183237386</v>
          </cell>
          <cell r="AE15">
            <v>34.693406183237386</v>
          </cell>
        </row>
        <row r="16">
          <cell r="A16">
            <v>38158</v>
          </cell>
          <cell r="L16">
            <v>71.83</v>
          </cell>
          <cell r="M16">
            <v>174.19</v>
          </cell>
          <cell r="P16">
            <v>148.1241710526316</v>
          </cell>
          <cell r="Q16">
            <v>15.32</v>
          </cell>
          <cell r="R16">
            <v>160.42</v>
          </cell>
          <cell r="U16">
            <v>156.63448717948717</v>
          </cell>
          <cell r="V16">
            <v>39.714247409648934</v>
          </cell>
          <cell r="W16">
            <v>143.28517186345556</v>
          </cell>
          <cell r="Z16">
            <v>135.74742485323173</v>
          </cell>
          <cell r="AA16">
            <v>14.316783694774122</v>
          </cell>
          <cell r="AB16">
            <v>49.01018987801151</v>
          </cell>
          <cell r="AE16">
            <v>49.01018987801151</v>
          </cell>
        </row>
        <row r="17">
          <cell r="A17">
            <v>38159</v>
          </cell>
          <cell r="L17">
            <v>71.72</v>
          </cell>
          <cell r="M17">
            <v>245.91</v>
          </cell>
          <cell r="P17">
            <v>205.85002471116817</v>
          </cell>
          <cell r="Q17">
            <v>7.61</v>
          </cell>
          <cell r="R17">
            <v>168.03</v>
          </cell>
          <cell r="U17">
            <v>159.67848717948718</v>
          </cell>
          <cell r="V17">
            <v>37.588097102584186</v>
          </cell>
          <cell r="W17">
            <v>180.87326896603975</v>
          </cell>
          <cell r="Z17">
            <v>169.5767122455575</v>
          </cell>
          <cell r="AA17">
            <v>25.30120481927711</v>
          </cell>
          <cell r="AB17">
            <v>74.31139469728862</v>
          </cell>
          <cell r="AE17">
            <v>72.50416578162597</v>
          </cell>
        </row>
        <row r="18">
          <cell r="A18">
            <v>38160</v>
          </cell>
          <cell r="B18">
            <v>7.955801104972375</v>
          </cell>
          <cell r="L18">
            <v>39.12</v>
          </cell>
          <cell r="M18">
            <v>285.03</v>
          </cell>
          <cell r="P18">
            <v>238.1665464502986</v>
          </cell>
          <cell r="Q18">
            <v>7.25</v>
          </cell>
          <cell r="R18">
            <v>175.28</v>
          </cell>
          <cell r="U18">
            <v>165.11598717948718</v>
          </cell>
          <cell r="V18">
            <v>25.99054576708208</v>
          </cell>
          <cell r="W18">
            <v>206.8638147331218</v>
          </cell>
          <cell r="Z18">
            <v>193.710790457848</v>
          </cell>
          <cell r="AA18">
            <v>30.275796677247797</v>
          </cell>
          <cell r="AB18">
            <v>104.58719137453642</v>
          </cell>
          <cell r="AE18">
            <v>100.99903324256508</v>
          </cell>
        </row>
        <row r="19">
          <cell r="A19">
            <v>38161</v>
          </cell>
          <cell r="B19">
            <v>17.632653061224488</v>
          </cell>
          <cell r="L19">
            <v>55.37</v>
          </cell>
          <cell r="M19">
            <v>340.4</v>
          </cell>
          <cell r="P19">
            <v>293.5365464502986</v>
          </cell>
          <cell r="Q19">
            <v>5.66</v>
          </cell>
          <cell r="R19">
            <v>180.94</v>
          </cell>
          <cell r="U19">
            <v>168.88932051282052</v>
          </cell>
          <cell r="V19">
            <v>29.592841546431476</v>
          </cell>
          <cell r="W19">
            <v>236.4566562795533</v>
          </cell>
          <cell r="Z19">
            <v>217.75497421432357</v>
          </cell>
          <cell r="AA19">
            <v>21.688231669747385</v>
          </cell>
          <cell r="AB19">
            <v>126.2754230442838</v>
          </cell>
          <cell r="AE19">
            <v>116.772292638745</v>
          </cell>
        </row>
        <row r="20">
          <cell r="A20">
            <v>38162</v>
          </cell>
          <cell r="B20">
            <v>25.29729729729729</v>
          </cell>
          <cell r="L20">
            <v>71.61</v>
          </cell>
          <cell r="M20">
            <v>412.01</v>
          </cell>
          <cell r="P20">
            <v>347.2440464502986</v>
          </cell>
          <cell r="Q20">
            <v>21.43</v>
          </cell>
          <cell r="R20">
            <v>202.37</v>
          </cell>
          <cell r="U20">
            <v>188.3711386946387</v>
          </cell>
          <cell r="V20">
            <v>15.300498063087993</v>
          </cell>
          <cell r="W20">
            <v>251.7571543426413</v>
          </cell>
          <cell r="Z20">
            <v>231.14291001952557</v>
          </cell>
          <cell r="AA20">
            <v>49.02498534168069</v>
          </cell>
          <cell r="AB20">
            <v>175.3004083859645</v>
          </cell>
          <cell r="AE20">
            <v>159.2606132682016</v>
          </cell>
        </row>
        <row r="21">
          <cell r="A21">
            <v>38163</v>
          </cell>
          <cell r="G21">
            <v>19.46</v>
          </cell>
          <cell r="L21">
            <v>70.07</v>
          </cell>
          <cell r="M21">
            <v>482.08</v>
          </cell>
          <cell r="P21">
            <v>392.01099089474303</v>
          </cell>
          <cell r="Q21">
            <v>19.15</v>
          </cell>
          <cell r="R21">
            <v>221.52</v>
          </cell>
          <cell r="U21">
            <v>203.69113869463868</v>
          </cell>
          <cell r="V21">
            <v>84.86842105263159</v>
          </cell>
          <cell r="W21">
            <v>336.6255753952729</v>
          </cell>
          <cell r="Z21">
            <v>306.1429100195256</v>
          </cell>
          <cell r="AA21">
            <v>23.733003708281824</v>
          </cell>
          <cell r="AB21">
            <v>199.0334120942463</v>
          </cell>
          <cell r="AE21">
            <v>179.6031878753003</v>
          </cell>
        </row>
        <row r="22">
          <cell r="A22">
            <v>38164</v>
          </cell>
          <cell r="B22">
            <v>32.85906040268457</v>
          </cell>
          <cell r="G22">
            <v>36.63</v>
          </cell>
          <cell r="L22">
            <v>50.61</v>
          </cell>
          <cell r="M22">
            <v>532.6899999999999</v>
          </cell>
          <cell r="P22">
            <v>427.0486832024353</v>
          </cell>
          <cell r="Q22">
            <v>19.38</v>
          </cell>
          <cell r="R22">
            <v>240.9</v>
          </cell>
          <cell r="U22">
            <v>219.19513869463867</v>
          </cell>
          <cell r="V22">
            <v>71.43307086614172</v>
          </cell>
          <cell r="W22">
            <v>408.05864626141465</v>
          </cell>
          <cell r="Z22">
            <v>363.96968167306886</v>
          </cell>
          <cell r="AA22">
            <v>28.71505130655146</v>
          </cell>
          <cell r="AB22">
            <v>227.74846340079776</v>
          </cell>
          <cell r="AE22">
            <v>202.93416706187338</v>
          </cell>
        </row>
        <row r="23">
          <cell r="A23">
            <v>38165</v>
          </cell>
          <cell r="B23">
            <v>43.69655172413793</v>
          </cell>
          <cell r="G23">
            <v>57.27</v>
          </cell>
          <cell r="L23">
            <v>65.94</v>
          </cell>
          <cell r="M23">
            <v>598.6299999999999</v>
          </cell>
          <cell r="P23">
            <v>476.5036832024353</v>
          </cell>
          <cell r="Q23">
            <v>64</v>
          </cell>
          <cell r="R23">
            <v>304.9</v>
          </cell>
          <cell r="U23">
            <v>271.08703058653055</v>
          </cell>
          <cell r="V23">
            <v>122.86907830415075</v>
          </cell>
          <cell r="W23">
            <v>530.9277245655654</v>
          </cell>
          <cell r="Z23">
            <v>456.1214904011819</v>
          </cell>
          <cell r="AA23">
            <v>44.151714739950044</v>
          </cell>
          <cell r="AB23">
            <v>271.9001781407478</v>
          </cell>
          <cell r="AE23">
            <v>237.27438963739007</v>
          </cell>
        </row>
        <row r="24">
          <cell r="A24">
            <v>38166</v>
          </cell>
          <cell r="B24">
            <v>37.27520435967302</v>
          </cell>
          <cell r="G24">
            <v>32</v>
          </cell>
          <cell r="L24">
            <v>71.71</v>
          </cell>
          <cell r="M24">
            <v>670.3399999999999</v>
          </cell>
          <cell r="P24">
            <v>516.1328937287511</v>
          </cell>
          <cell r="Q24">
            <v>27.39</v>
          </cell>
          <cell r="R24">
            <v>332.28999999999996</v>
          </cell>
          <cell r="U24">
            <v>296.520602015102</v>
          </cell>
          <cell r="V24">
            <v>141.38048282896978</v>
          </cell>
          <cell r="W24">
            <v>672.3082073945352</v>
          </cell>
          <cell r="Z24">
            <v>573.6325410642218</v>
          </cell>
          <cell r="AA24">
            <v>51.935081148564294</v>
          </cell>
          <cell r="AB24">
            <v>323.8352592893121</v>
          </cell>
          <cell r="AE24">
            <v>271.2319426960667</v>
          </cell>
        </row>
        <row r="25">
          <cell r="A25">
            <v>38167</v>
          </cell>
          <cell r="B25">
            <v>42.98507462686567</v>
          </cell>
          <cell r="G25">
            <v>68.48</v>
          </cell>
          <cell r="L25">
            <v>22.97</v>
          </cell>
          <cell r="M25">
            <v>693.31</v>
          </cell>
          <cell r="P25">
            <v>521.8753937287511</v>
          </cell>
          <cell r="Q25">
            <v>25.9</v>
          </cell>
          <cell r="R25">
            <v>358.18999999999994</v>
          </cell>
          <cell r="U25">
            <v>313.17060201510196</v>
          </cell>
          <cell r="V25">
            <v>190.85687837923126</v>
          </cell>
          <cell r="W25">
            <v>863.1650857737665</v>
          </cell>
          <cell r="Z25">
            <v>720.8649900996287</v>
          </cell>
          <cell r="AA25">
            <v>5.823933851615513</v>
          </cell>
          <cell r="AB25">
            <v>329.6591931409276</v>
          </cell>
          <cell r="AE25">
            <v>273.1732539799385</v>
          </cell>
        </row>
        <row r="26">
          <cell r="A26">
            <v>38168</v>
          </cell>
          <cell r="B26">
            <v>73.40329835082458</v>
          </cell>
          <cell r="G26">
            <v>101.74</v>
          </cell>
          <cell r="L26">
            <v>42.99</v>
          </cell>
          <cell r="M26">
            <v>736.3</v>
          </cell>
          <cell r="P26">
            <v>525.7835755469329</v>
          </cell>
          <cell r="Q26">
            <v>96.68</v>
          </cell>
          <cell r="R26">
            <v>454.86999999999995</v>
          </cell>
          <cell r="U26">
            <v>382.78020201510196</v>
          </cell>
          <cell r="V26">
            <v>72.15982768852064</v>
          </cell>
          <cell r="W26">
            <v>935.3249134622871</v>
          </cell>
          <cell r="Z26">
            <v>777.8332751168819</v>
          </cell>
          <cell r="AA26">
            <v>26.754195825850008</v>
          </cell>
          <cell r="AB26">
            <v>356.4133889667776</v>
          </cell>
          <cell r="AE26">
            <v>292.79299758556186</v>
          </cell>
        </row>
        <row r="27">
          <cell r="A27">
            <v>38169</v>
          </cell>
          <cell r="B27">
            <v>86.76709154113558</v>
          </cell>
          <cell r="G27">
            <v>85.22</v>
          </cell>
          <cell r="L27">
            <v>103.9</v>
          </cell>
          <cell r="M27">
            <v>840.1999999999999</v>
          </cell>
          <cell r="P27">
            <v>572.8326321507064</v>
          </cell>
          <cell r="Q27">
            <v>102.13</v>
          </cell>
          <cell r="R27">
            <v>557</v>
          </cell>
          <cell r="U27">
            <v>465.6403906943473</v>
          </cell>
          <cell r="V27">
            <v>78.2186609137838</v>
          </cell>
          <cell r="W27">
            <v>1013.5435743760709</v>
          </cell>
          <cell r="Z27">
            <v>836.0812140952315</v>
          </cell>
          <cell r="AA27">
            <v>66.46940466327376</v>
          </cell>
          <cell r="AB27">
            <v>422.8827936300513</v>
          </cell>
          <cell r="AE27">
            <v>326.8798717718561</v>
          </cell>
        </row>
        <row r="28">
          <cell r="A28">
            <v>38170</v>
          </cell>
          <cell r="B28">
            <v>59.689119170984455</v>
          </cell>
          <cell r="G28">
            <v>104.66</v>
          </cell>
          <cell r="L28">
            <v>66.6</v>
          </cell>
          <cell r="M28">
            <v>906.8</v>
          </cell>
          <cell r="P28">
            <v>612.4326321507065</v>
          </cell>
          <cell r="Q28">
            <v>63.47</v>
          </cell>
          <cell r="R28">
            <v>620.47</v>
          </cell>
          <cell r="U28">
            <v>509.162676408633</v>
          </cell>
          <cell r="V28">
            <v>190.08739228747788</v>
          </cell>
          <cell r="W28">
            <v>1203.6309666635489</v>
          </cell>
          <cell r="Z28">
            <v>989.2071689934776</v>
          </cell>
          <cell r="AA28">
            <v>12.246137647559074</v>
          </cell>
          <cell r="AB28">
            <v>435.1289312776104</v>
          </cell>
          <cell r="AE28">
            <v>333.8776647133184</v>
          </cell>
        </row>
        <row r="29">
          <cell r="A29">
            <v>38171</v>
          </cell>
          <cell r="B29">
            <v>52.11796246648792</v>
          </cell>
          <cell r="G29">
            <v>153.95</v>
          </cell>
          <cell r="L29">
            <v>59.77</v>
          </cell>
          <cell r="M29">
            <v>966.5699999999999</v>
          </cell>
          <cell r="P29">
            <v>639.6008139688882</v>
          </cell>
          <cell r="Q29">
            <v>37.03</v>
          </cell>
          <cell r="R29">
            <v>657.5</v>
          </cell>
          <cell r="U29">
            <v>544.243729040212</v>
          </cell>
          <cell r="V29">
            <v>98.2755468892816</v>
          </cell>
          <cell r="W29">
            <v>1301.9065135528303</v>
          </cell>
          <cell r="Z29">
            <v>1047.1195448389471</v>
          </cell>
          <cell r="AA29">
            <v>13.365819700661332</v>
          </cell>
          <cell r="AB29">
            <v>448.4947509782717</v>
          </cell>
          <cell r="AE29">
            <v>338.8898471010664</v>
          </cell>
        </row>
        <row r="30">
          <cell r="A30">
            <v>38172</v>
          </cell>
          <cell r="B30">
            <v>72.57294429708224</v>
          </cell>
          <cell r="G30">
            <v>191.24</v>
          </cell>
          <cell r="L30">
            <v>43.12</v>
          </cell>
          <cell r="M30">
            <v>1009.6899999999999</v>
          </cell>
          <cell r="P30">
            <v>663.1208139688882</v>
          </cell>
          <cell r="Q30">
            <v>36.89</v>
          </cell>
          <cell r="R30">
            <v>694.39</v>
          </cell>
          <cell r="U30">
            <v>575.863729040212</v>
          </cell>
          <cell r="V30">
            <v>107.80418380675724</v>
          </cell>
          <cell r="W30">
            <v>1409.7106973595876</v>
          </cell>
          <cell r="Z30">
            <v>1114.4971597181705</v>
          </cell>
          <cell r="AA30">
            <v>70.8368271004528</v>
          </cell>
          <cell r="AB30">
            <v>519.3315780787245</v>
          </cell>
          <cell r="AE30">
            <v>382.35790009452603</v>
          </cell>
        </row>
        <row r="31">
          <cell r="A31">
            <v>38173</v>
          </cell>
          <cell r="B31">
            <v>88.12933025404156</v>
          </cell>
          <cell r="G31">
            <v>156.28</v>
          </cell>
          <cell r="L31">
            <v>58.97</v>
          </cell>
          <cell r="M31">
            <v>1068.6599999999999</v>
          </cell>
          <cell r="P31">
            <v>693.5569430011462</v>
          </cell>
          <cell r="Q31">
            <v>28.27</v>
          </cell>
          <cell r="R31">
            <v>722.66</v>
          </cell>
          <cell r="U31">
            <v>593.532479040212</v>
          </cell>
          <cell r="V31">
            <v>156.16317437632665</v>
          </cell>
          <cell r="W31">
            <v>1565.8738717359142</v>
          </cell>
          <cell r="Z31">
            <v>1214.368957284426</v>
          </cell>
          <cell r="AA31">
            <v>96.99740768712623</v>
          </cell>
          <cell r="AB31">
            <v>616.3289857658508</v>
          </cell>
          <cell r="AE31">
            <v>463.48300470557706</v>
          </cell>
        </row>
        <row r="32">
          <cell r="A32">
            <v>38174</v>
          </cell>
          <cell r="B32">
            <v>85.64315352697095</v>
          </cell>
          <cell r="G32">
            <v>150.91</v>
          </cell>
          <cell r="L32">
            <v>37.62</v>
          </cell>
          <cell r="M32">
            <v>1106.2799999999997</v>
          </cell>
          <cell r="P32">
            <v>709.9134647402767</v>
          </cell>
          <cell r="Q32">
            <v>38</v>
          </cell>
          <cell r="R32">
            <v>760.66</v>
          </cell>
          <cell r="U32">
            <v>619.532479040212</v>
          </cell>
          <cell r="V32">
            <v>136.47019702385901</v>
          </cell>
          <cell r="W32">
            <v>1702.3440687597733</v>
          </cell>
          <cell r="Z32">
            <v>1309.538963103696</v>
          </cell>
          <cell r="AA32">
            <v>70.11928129246564</v>
          </cell>
          <cell r="AB32">
            <v>686.4482670583164</v>
          </cell>
          <cell r="AE32">
            <v>507.51139063340435</v>
          </cell>
        </row>
        <row r="33">
          <cell r="A33">
            <v>38175</v>
          </cell>
          <cell r="B33">
            <v>140.10810810810807</v>
          </cell>
          <cell r="G33">
            <v>98.18</v>
          </cell>
          <cell r="L33">
            <v>27.73</v>
          </cell>
          <cell r="M33">
            <v>1134.0099999999998</v>
          </cell>
          <cell r="P33">
            <v>716.8459647402767</v>
          </cell>
          <cell r="Q33">
            <v>106.22</v>
          </cell>
          <cell r="R33">
            <v>866.88</v>
          </cell>
          <cell r="U33">
            <v>710.3022972220302</v>
          </cell>
          <cell r="V33">
            <v>90.31421821754856</v>
          </cell>
          <cell r="W33">
            <v>1792.658286977322</v>
          </cell>
          <cell r="Z33">
            <v>1372.75891585598</v>
          </cell>
          <cell r="AA33">
            <v>77.70999530736745</v>
          </cell>
          <cell r="AB33">
            <v>764.1582623656839</v>
          </cell>
          <cell r="AE33">
            <v>564.9492132518933</v>
          </cell>
        </row>
        <row r="34">
          <cell r="A34">
            <v>38176</v>
          </cell>
          <cell r="B34">
            <v>91.2676056338028</v>
          </cell>
          <cell r="G34">
            <v>173.62</v>
          </cell>
          <cell r="L34">
            <v>58.46</v>
          </cell>
          <cell r="M34">
            <v>1192.4699999999998</v>
          </cell>
          <cell r="P34">
            <v>737.5898357080187</v>
          </cell>
          <cell r="Q34">
            <v>71.8</v>
          </cell>
          <cell r="R34">
            <v>938.68</v>
          </cell>
          <cell r="U34">
            <v>775.264201983935</v>
          </cell>
          <cell r="V34">
            <v>161.98842939790018</v>
          </cell>
          <cell r="W34">
            <v>1954.6467163752222</v>
          </cell>
          <cell r="Z34">
            <v>1465.32373265478</v>
          </cell>
          <cell r="AA34">
            <v>146.49160942526737</v>
          </cell>
          <cell r="AB34">
            <v>910.6498717909512</v>
          </cell>
          <cell r="AE34">
            <v>662.6102862020715</v>
          </cell>
        </row>
        <row r="35">
          <cell r="A35">
            <v>38177</v>
          </cell>
          <cell r="B35">
            <v>48.257372654155496</v>
          </cell>
          <cell r="G35">
            <v>249.05</v>
          </cell>
          <cell r="L35">
            <v>56.47</v>
          </cell>
          <cell r="M35">
            <v>1248.9399999999998</v>
          </cell>
          <cell r="P35">
            <v>760.1778357080186</v>
          </cell>
          <cell r="Q35">
            <v>18.21</v>
          </cell>
          <cell r="R35">
            <v>956.89</v>
          </cell>
          <cell r="U35">
            <v>786.8523838021168</v>
          </cell>
          <cell r="V35">
            <v>107.24753743893648</v>
          </cell>
          <cell r="W35">
            <v>2061.8942538141587</v>
          </cell>
          <cell r="Z35">
            <v>1524.1368983471</v>
          </cell>
          <cell r="AA35">
            <v>161.58341775111043</v>
          </cell>
          <cell r="AB35">
            <v>1072.2332895420616</v>
          </cell>
          <cell r="AE35">
            <v>761.9167616949414</v>
          </cell>
        </row>
        <row r="36">
          <cell r="A36">
            <v>38178</v>
          </cell>
          <cell r="B36">
            <v>85.83941605839416</v>
          </cell>
          <cell r="G36">
            <v>229.77</v>
          </cell>
          <cell r="L36">
            <v>14.99</v>
          </cell>
          <cell r="M36">
            <v>1263.9299999999998</v>
          </cell>
          <cell r="P36">
            <v>765.7990857080187</v>
          </cell>
          <cell r="Q36">
            <v>13.39</v>
          </cell>
          <cell r="R36">
            <v>970.28</v>
          </cell>
          <cell r="U36">
            <v>794.5038123735454</v>
          </cell>
          <cell r="V36">
            <v>113.61195730785246</v>
          </cell>
          <cell r="W36">
            <v>2175.5062111220113</v>
          </cell>
          <cell r="Z36">
            <v>1590.410540110014</v>
          </cell>
          <cell r="AA36">
            <v>66.61224489795919</v>
          </cell>
          <cell r="AB36">
            <v>1138.8455344400209</v>
          </cell>
          <cell r="AE36">
            <v>801.1004351643292</v>
          </cell>
        </row>
        <row r="37">
          <cell r="A37">
            <v>38179</v>
          </cell>
          <cell r="B37">
            <v>71.7948717948718</v>
          </cell>
          <cell r="G37">
            <v>161.95</v>
          </cell>
          <cell r="L37">
            <v>26.07</v>
          </cell>
          <cell r="M37">
            <v>1289.9999999999998</v>
          </cell>
          <cell r="P37">
            <v>772.7510857080186</v>
          </cell>
          <cell r="Q37">
            <v>25.79</v>
          </cell>
          <cell r="R37">
            <v>996.0699999999999</v>
          </cell>
          <cell r="U37">
            <v>809.9778123735455</v>
          </cell>
          <cell r="V37">
            <v>54.37823571211044</v>
          </cell>
          <cell r="W37">
            <v>2229.8844468341217</v>
          </cell>
          <cell r="Z37">
            <v>1611.4601797405082</v>
          </cell>
          <cell r="AA37">
            <v>110.33641475269229</v>
          </cell>
          <cell r="AB37">
            <v>1249.181949192713</v>
          </cell>
          <cell r="AE37">
            <v>878.5006067072626</v>
          </cell>
        </row>
        <row r="38">
          <cell r="A38">
            <v>38180</v>
          </cell>
          <cell r="B38">
            <v>34.468085106382986</v>
          </cell>
          <cell r="G38">
            <v>340.47</v>
          </cell>
          <cell r="L38">
            <v>48.56</v>
          </cell>
          <cell r="M38">
            <v>1338.5599999999997</v>
          </cell>
          <cell r="P38">
            <v>790.2326857080186</v>
          </cell>
          <cell r="Q38">
            <v>40.88</v>
          </cell>
          <cell r="R38">
            <v>1036.95</v>
          </cell>
          <cell r="U38">
            <v>845.0178123735454</v>
          </cell>
          <cell r="V38">
            <v>119.55314083389291</v>
          </cell>
          <cell r="W38">
            <v>2349.4375876680147</v>
          </cell>
          <cell r="Z38">
            <v>1676.5111534295381</v>
          </cell>
          <cell r="AA38">
            <v>115.0883991281182</v>
          </cell>
          <cell r="AB38">
            <v>1364.2703483208313</v>
          </cell>
          <cell r="AE38">
            <v>943.019860763935</v>
          </cell>
        </row>
        <row r="39">
          <cell r="A39">
            <v>38181</v>
          </cell>
          <cell r="B39">
            <v>26.145251396648035</v>
          </cell>
          <cell r="G39">
            <v>513.61</v>
          </cell>
          <cell r="L39">
            <v>10.1</v>
          </cell>
          <cell r="M39">
            <v>1348.6599999999996</v>
          </cell>
          <cell r="P39">
            <v>792.2526857080186</v>
          </cell>
          <cell r="Q39">
            <v>68.31</v>
          </cell>
          <cell r="R39">
            <v>1105.26</v>
          </cell>
          <cell r="U39">
            <v>905.9429475086806</v>
          </cell>
          <cell r="V39">
            <v>80.01445608962774</v>
          </cell>
          <cell r="W39">
            <v>2429.4520437576425</v>
          </cell>
          <cell r="Z39">
            <v>1717.4941675242255</v>
          </cell>
          <cell r="AA39">
            <v>31.854883309368432</v>
          </cell>
          <cell r="AB39">
            <v>1396.1252316301998</v>
          </cell>
          <cell r="AE39">
            <v>955.7618140876823</v>
          </cell>
        </row>
        <row r="40">
          <cell r="A40">
            <v>38182</v>
          </cell>
          <cell r="B40">
            <v>37.73793103448275</v>
          </cell>
          <cell r="G40">
            <v>498.81</v>
          </cell>
          <cell r="L40">
            <v>11.14</v>
          </cell>
          <cell r="M40">
            <v>1359.7999999999997</v>
          </cell>
          <cell r="P40">
            <v>797.8226857080186</v>
          </cell>
          <cell r="Q40">
            <v>90.41</v>
          </cell>
          <cell r="R40">
            <v>1195.67</v>
          </cell>
          <cell r="U40">
            <v>987.8237022256617</v>
          </cell>
          <cell r="V40">
            <v>16.684690251815233</v>
          </cell>
          <cell r="W40">
            <v>2446.1367340094575</v>
          </cell>
          <cell r="Z40">
            <v>1729.1734507004962</v>
          </cell>
          <cell r="AA40">
            <v>25.085427135678387</v>
          </cell>
          <cell r="AB40">
            <v>1421.2106587658782</v>
          </cell>
          <cell r="AE40">
            <v>971.1990000173305</v>
          </cell>
        </row>
        <row r="41">
          <cell r="A41">
            <v>38183</v>
          </cell>
          <cell r="B41">
            <v>50.10309278350515</v>
          </cell>
          <cell r="G41">
            <v>346.52</v>
          </cell>
          <cell r="L41">
            <v>20.78</v>
          </cell>
          <cell r="M41">
            <v>1380.5799999999997</v>
          </cell>
          <cell r="P41">
            <v>807.2681402534732</v>
          </cell>
          <cell r="Q41">
            <v>91.22</v>
          </cell>
          <cell r="R41">
            <v>1286.89</v>
          </cell>
          <cell r="U41">
            <v>1070.1005649707597</v>
          </cell>
          <cell r="V41">
            <v>23.411217875231884</v>
          </cell>
          <cell r="W41">
            <v>2469.5479518846896</v>
          </cell>
          <cell r="Z41">
            <v>1736.3769023544137</v>
          </cell>
          <cell r="AA41">
            <v>53.048780487804876</v>
          </cell>
          <cell r="AB41">
            <v>1474.259439253683</v>
          </cell>
          <cell r="AE41">
            <v>998.6380244075744</v>
          </cell>
        </row>
        <row r="42">
          <cell r="A42">
            <v>38184</v>
          </cell>
          <cell r="B42">
            <v>38.6058981233244</v>
          </cell>
          <cell r="G42">
            <v>373.9</v>
          </cell>
          <cell r="L42">
            <v>55.46</v>
          </cell>
          <cell r="M42">
            <v>1436.0399999999997</v>
          </cell>
          <cell r="P42">
            <v>834.9981402534733</v>
          </cell>
          <cell r="Q42">
            <v>33.82</v>
          </cell>
          <cell r="R42">
            <v>1320.71</v>
          </cell>
          <cell r="U42">
            <v>1094.5261205263153</v>
          </cell>
          <cell r="V42">
            <v>22.853688029020557</v>
          </cell>
          <cell r="W42">
            <v>2492.4016399137104</v>
          </cell>
          <cell r="Z42">
            <v>1742.9065275055625</v>
          </cell>
          <cell r="AA42">
            <v>29.48275862068966</v>
          </cell>
          <cell r="AB42">
            <v>1503.7421978743728</v>
          </cell>
          <cell r="AE42">
            <v>1018.8104382006779</v>
          </cell>
        </row>
        <row r="43">
          <cell r="A43">
            <v>38185</v>
          </cell>
          <cell r="B43">
            <v>55.6701030927835</v>
          </cell>
          <cell r="G43">
            <v>400.3</v>
          </cell>
          <cell r="L43">
            <v>21.53</v>
          </cell>
          <cell r="M43">
            <v>1457.5699999999997</v>
          </cell>
          <cell r="P43">
            <v>844.7845038898369</v>
          </cell>
          <cell r="Q43">
            <v>22.31</v>
          </cell>
          <cell r="R43">
            <v>1343.02</v>
          </cell>
          <cell r="U43">
            <v>1111.2586205263153</v>
          </cell>
          <cell r="V43">
            <v>55.2216348650484</v>
          </cell>
          <cell r="W43">
            <v>2547.623274778759</v>
          </cell>
          <cell r="Z43">
            <v>1770.5173449380868</v>
          </cell>
          <cell r="AA43">
            <v>56.57142857142857</v>
          </cell>
          <cell r="AB43">
            <v>1560.3136264458014</v>
          </cell>
          <cell r="AE43">
            <v>1054.810438200678</v>
          </cell>
        </row>
        <row r="44">
          <cell r="A44">
            <v>38186</v>
          </cell>
          <cell r="B44">
            <v>36.52870493991989</v>
          </cell>
          <cell r="G44">
            <v>251.55</v>
          </cell>
          <cell r="L44">
            <v>27.38</v>
          </cell>
          <cell r="M44">
            <v>1484.9499999999998</v>
          </cell>
          <cell r="P44">
            <v>856.5187896041226</v>
          </cell>
          <cell r="Q44">
            <v>47.65</v>
          </cell>
          <cell r="R44">
            <v>1390.67</v>
          </cell>
          <cell r="U44">
            <v>1144.2470820647768</v>
          </cell>
          <cell r="V44">
            <v>0</v>
          </cell>
          <cell r="W44">
            <v>2547.623274778759</v>
          </cell>
          <cell r="Z44">
            <v>1770.5173449380868</v>
          </cell>
          <cell r="AA44">
            <v>68.12805551174895</v>
          </cell>
          <cell r="AB44">
            <v>1628.4416819575504</v>
          </cell>
          <cell r="AE44">
            <v>1107.6096812222834</v>
          </cell>
        </row>
        <row r="45">
          <cell r="A45">
            <v>38187</v>
          </cell>
          <cell r="B45">
            <v>54.44589308996089</v>
          </cell>
          <cell r="G45">
            <v>55.77</v>
          </cell>
          <cell r="L45">
            <v>30.91</v>
          </cell>
          <cell r="M45">
            <v>1515.86</v>
          </cell>
          <cell r="P45">
            <v>878.3376131335344</v>
          </cell>
          <cell r="Q45">
            <v>25.85</v>
          </cell>
          <cell r="R45">
            <v>1416.52</v>
          </cell>
          <cell r="U45">
            <v>1160.864939207634</v>
          </cell>
          <cell r="V45">
            <v>15.995852927018923</v>
          </cell>
          <cell r="W45">
            <v>2563.619127705778</v>
          </cell>
          <cell r="Z45">
            <v>1780.1148566942982</v>
          </cell>
          <cell r="AA45">
            <v>71.05522862677729</v>
          </cell>
          <cell r="AB45">
            <v>1699.4969105843277</v>
          </cell>
          <cell r="AE45">
            <v>1159.71684888192</v>
          </cell>
        </row>
        <row r="46">
          <cell r="A46">
            <v>38188</v>
          </cell>
          <cell r="B46">
            <v>34.98721227621484</v>
          </cell>
          <cell r="G46">
            <v>46.81</v>
          </cell>
          <cell r="L46">
            <v>18.9</v>
          </cell>
          <cell r="M46">
            <v>1534.76</v>
          </cell>
          <cell r="P46">
            <v>887.7876131335345</v>
          </cell>
          <cell r="Q46">
            <v>11.08</v>
          </cell>
          <cell r="R46">
            <v>1427.6</v>
          </cell>
          <cell r="U46">
            <v>1168.2516058743008</v>
          </cell>
          <cell r="V46">
            <v>32.000370374657116</v>
          </cell>
          <cell r="W46">
            <v>2595.619498080435</v>
          </cell>
          <cell r="Z46">
            <v>1804.115134475291</v>
          </cell>
          <cell r="AA46">
            <v>23.49495879178346</v>
          </cell>
          <cell r="AB46">
            <v>1722.991869376111</v>
          </cell>
          <cell r="AE46">
            <v>1179.5971986288137</v>
          </cell>
        </row>
        <row r="47">
          <cell r="A47">
            <v>38189</v>
          </cell>
          <cell r="B47">
            <v>35.303225806451614</v>
          </cell>
          <cell r="G47">
            <v>95.13</v>
          </cell>
          <cell r="L47">
            <v>7.93</v>
          </cell>
          <cell r="M47">
            <v>1542.69</v>
          </cell>
          <cell r="P47">
            <v>893.7351131335345</v>
          </cell>
          <cell r="Q47">
            <v>35.93</v>
          </cell>
          <cell r="R47">
            <v>1463.53</v>
          </cell>
          <cell r="U47">
            <v>1194.7263427164062</v>
          </cell>
          <cell r="V47">
            <v>31.00035880044908</v>
          </cell>
          <cell r="W47">
            <v>2626.619856880884</v>
          </cell>
          <cell r="Z47">
            <v>1826.1153891078677</v>
          </cell>
          <cell r="AA47">
            <v>16.552041226843425</v>
          </cell>
          <cell r="AB47">
            <v>1739.5439106029544</v>
          </cell>
          <cell r="AE47">
            <v>1192.8388316102885</v>
          </cell>
        </row>
        <row r="48">
          <cell r="A48">
            <v>38190</v>
          </cell>
          <cell r="B48">
            <v>39.47780678851176</v>
          </cell>
          <cell r="G48">
            <v>88.71</v>
          </cell>
          <cell r="L48">
            <v>14.77</v>
          </cell>
          <cell r="M48">
            <v>1557.46</v>
          </cell>
          <cell r="P48">
            <v>901.1201131335345</v>
          </cell>
          <cell r="Q48">
            <v>31.43</v>
          </cell>
          <cell r="R48">
            <v>1494.96</v>
          </cell>
          <cell r="U48">
            <v>1215.0634015399355</v>
          </cell>
          <cell r="V48">
            <v>28.000324077824978</v>
          </cell>
          <cell r="W48">
            <v>2654.620180958709</v>
          </cell>
          <cell r="Z48">
            <v>1850.1156668888605</v>
          </cell>
          <cell r="AA48">
            <v>16.47178444331469</v>
          </cell>
          <cell r="AB48">
            <v>1756.015695046269</v>
          </cell>
          <cell r="AE48">
            <v>1207.4804177821238</v>
          </cell>
        </row>
        <row r="49">
          <cell r="A49">
            <v>38191</v>
          </cell>
          <cell r="G49">
            <v>82.29</v>
          </cell>
          <cell r="L49">
            <v>15.55</v>
          </cell>
          <cell r="M49">
            <v>1573.01</v>
          </cell>
          <cell r="P49">
            <v>910.8388631335345</v>
          </cell>
          <cell r="Q49">
            <v>15.94</v>
          </cell>
          <cell r="R49">
            <v>1510.9</v>
          </cell>
          <cell r="U49">
            <v>1231.0034015399356</v>
          </cell>
          <cell r="V49">
            <v>29.00033565203301</v>
          </cell>
          <cell r="W49">
            <v>2683.620516610742</v>
          </cell>
          <cell r="Z49">
            <v>1874.1159446698532</v>
          </cell>
          <cell r="AA49">
            <v>33.98405962115723</v>
          </cell>
          <cell r="AB49">
            <v>1789.9997546674263</v>
          </cell>
          <cell r="AE49">
            <v>1237.887207969475</v>
          </cell>
        </row>
        <row r="50">
          <cell r="A50">
            <v>38192</v>
          </cell>
          <cell r="B50">
            <v>31.184713375796182</v>
          </cell>
          <cell r="G50">
            <v>71.04</v>
          </cell>
          <cell r="L50">
            <v>13.55</v>
          </cell>
          <cell r="M50">
            <v>1586.56</v>
          </cell>
          <cell r="P50">
            <v>919.3076131335345</v>
          </cell>
          <cell r="Q50">
            <v>26.33</v>
          </cell>
          <cell r="R50">
            <v>1537.23</v>
          </cell>
          <cell r="U50">
            <v>1255.4526872542212</v>
          </cell>
          <cell r="V50">
            <v>9.015730571570188</v>
          </cell>
          <cell r="W50">
            <v>2692.636247182312</v>
          </cell>
          <cell r="Z50">
            <v>1883.1316752414234</v>
          </cell>
          <cell r="AA50">
            <v>29.53074108327636</v>
          </cell>
          <cell r="AB50">
            <v>1819.5304957507026</v>
          </cell>
          <cell r="AE50">
            <v>1262.2066418027614</v>
          </cell>
        </row>
        <row r="51">
          <cell r="A51">
            <v>38193</v>
          </cell>
          <cell r="B51">
            <v>31.53284671532847</v>
          </cell>
          <cell r="G51">
            <v>49.32</v>
          </cell>
          <cell r="L51">
            <v>20.08</v>
          </cell>
          <cell r="M51">
            <v>1606.6399999999999</v>
          </cell>
          <cell r="P51">
            <v>935.7367040426253</v>
          </cell>
          <cell r="Q51">
            <v>21.4</v>
          </cell>
          <cell r="R51">
            <v>1558.63</v>
          </cell>
          <cell r="U51">
            <v>1275.0693539208878</v>
          </cell>
          <cell r="V51">
            <v>20.996354799513988</v>
          </cell>
          <cell r="W51">
            <v>2713.632601981826</v>
          </cell>
          <cell r="Z51">
            <v>1900.6286375743518</v>
          </cell>
          <cell r="AA51">
            <v>34.02579501821405</v>
          </cell>
          <cell r="AB51">
            <v>1853.5562907689166</v>
          </cell>
          <cell r="AE51">
            <v>1292.5868159261668</v>
          </cell>
        </row>
        <row r="52">
          <cell r="A52">
            <v>38194</v>
          </cell>
          <cell r="B52">
            <v>18.701298701298704</v>
          </cell>
          <cell r="G52">
            <v>19.32</v>
          </cell>
          <cell r="L52">
            <v>14.77</v>
          </cell>
          <cell r="M52">
            <v>1621.4099999999999</v>
          </cell>
          <cell r="P52">
            <v>948.6604540426254</v>
          </cell>
          <cell r="Q52">
            <v>24.77</v>
          </cell>
          <cell r="R52">
            <v>1583.4</v>
          </cell>
          <cell r="U52">
            <v>1299.8393539208878</v>
          </cell>
          <cell r="V52">
            <v>23.0002662067848</v>
          </cell>
          <cell r="W52">
            <v>2736.632868188611</v>
          </cell>
          <cell r="Z52">
            <v>1918.6288459100965</v>
          </cell>
          <cell r="AA52">
            <v>36.000416671489255</v>
          </cell>
          <cell r="AB52">
            <v>1889.556707440406</v>
          </cell>
          <cell r="AE52">
            <v>1318.5871168555757</v>
          </cell>
        </row>
        <row r="53">
          <cell r="A53">
            <v>38195</v>
          </cell>
          <cell r="B53">
            <v>6.016713091922007</v>
          </cell>
          <cell r="G53">
            <v>45.29</v>
          </cell>
          <cell r="L53">
            <v>13.87</v>
          </cell>
          <cell r="M53">
            <v>1635.2799999999997</v>
          </cell>
          <cell r="P53">
            <v>959.0629540426254</v>
          </cell>
          <cell r="Q53">
            <v>0</v>
          </cell>
          <cell r="R53">
            <v>1583.4</v>
          </cell>
          <cell r="U53">
            <v>1299.8393539208878</v>
          </cell>
          <cell r="V53">
            <v>26.000300929408905</v>
          </cell>
          <cell r="W53">
            <v>2762.63316911802</v>
          </cell>
          <cell r="Z53">
            <v>1939.9018193977947</v>
          </cell>
          <cell r="AA53">
            <v>23.0002662067848</v>
          </cell>
          <cell r="AB53">
            <v>1912.5569736471907</v>
          </cell>
          <cell r="AE53">
            <v>1340.5873714881525</v>
          </cell>
        </row>
        <row r="54">
          <cell r="A54">
            <v>38196</v>
          </cell>
          <cell r="B54">
            <v>8.921933085501859</v>
          </cell>
          <cell r="G54">
            <v>27.65</v>
          </cell>
          <cell r="L54">
            <v>0</v>
          </cell>
          <cell r="M54">
            <v>1635.2799999999997</v>
          </cell>
          <cell r="P54">
            <v>959.0629540426254</v>
          </cell>
          <cell r="Q54">
            <v>5.12</v>
          </cell>
          <cell r="R54">
            <v>1588.52</v>
          </cell>
          <cell r="U54">
            <v>1304.9593539208877</v>
          </cell>
          <cell r="V54">
            <v>13.000150464704452</v>
          </cell>
          <cell r="W54">
            <v>2775.633319582724</v>
          </cell>
          <cell r="Z54">
            <v>1950.7352781183818</v>
          </cell>
          <cell r="AA54">
            <v>20.000231484160697</v>
          </cell>
          <cell r="AB54">
            <v>1932.5572051313513</v>
          </cell>
          <cell r="AE54">
            <v>1359.5875913981051</v>
          </cell>
        </row>
        <row r="55">
          <cell r="A55">
            <v>38197</v>
          </cell>
          <cell r="B55">
            <v>5.230024213075061</v>
          </cell>
          <cell r="G55">
            <v>30.33</v>
          </cell>
          <cell r="L55">
            <v>0</v>
          </cell>
          <cell r="M55">
            <v>1635.2799999999997</v>
          </cell>
          <cell r="P55">
            <v>959.0629540426254</v>
          </cell>
          <cell r="Q55">
            <v>12</v>
          </cell>
          <cell r="R55">
            <v>1600.52</v>
          </cell>
          <cell r="U55">
            <v>1314.9593539208877</v>
          </cell>
          <cell r="V55">
            <v>15.000173613120523</v>
          </cell>
          <cell r="W55">
            <v>2790.6334931958445</v>
          </cell>
          <cell r="Z55">
            <v>1960.7353938604622</v>
          </cell>
          <cell r="AA55">
            <v>33.00038194886515</v>
          </cell>
          <cell r="AB55">
            <v>1965.5575870802165</v>
          </cell>
          <cell r="AE55">
            <v>1392.5879733469703</v>
          </cell>
        </row>
        <row r="56">
          <cell r="A56">
            <v>38198</v>
          </cell>
          <cell r="G56">
            <v>33</v>
          </cell>
          <cell r="L56">
            <v>2</v>
          </cell>
          <cell r="M56">
            <v>1637.2799999999997</v>
          </cell>
          <cell r="P56">
            <v>961.0629540426254</v>
          </cell>
          <cell r="Q56">
            <v>6</v>
          </cell>
          <cell r="R56">
            <v>1606.52</v>
          </cell>
          <cell r="U56">
            <v>1319.9593539208877</v>
          </cell>
          <cell r="V56">
            <v>8.000092593664279</v>
          </cell>
          <cell r="W56">
            <v>2798.6335857895087</v>
          </cell>
          <cell r="Z56">
            <v>1964.7354401572943</v>
          </cell>
          <cell r="AA56">
            <v>26.000300929408905</v>
          </cell>
          <cell r="AB56">
            <v>1991.5578880096255</v>
          </cell>
          <cell r="AE56">
            <v>1417.5882627021713</v>
          </cell>
        </row>
        <row r="57">
          <cell r="A57">
            <v>38199</v>
          </cell>
          <cell r="G57">
            <v>17.32</v>
          </cell>
          <cell r="L57">
            <v>3</v>
          </cell>
          <cell r="M57">
            <v>1640.2799999999997</v>
          </cell>
          <cell r="P57">
            <v>964.0629540426254</v>
          </cell>
          <cell r="Q57">
            <v>8</v>
          </cell>
          <cell r="R57">
            <v>1614.52</v>
          </cell>
          <cell r="U57">
            <v>1326.9593539208877</v>
          </cell>
          <cell r="V57">
            <v>11.000127316288383</v>
          </cell>
          <cell r="W57">
            <v>2809.633713105797</v>
          </cell>
          <cell r="Z57">
            <v>1973.7355443251665</v>
          </cell>
          <cell r="AA57">
            <v>9.000104167872314</v>
          </cell>
          <cell r="AB57">
            <v>2000.5579921774977</v>
          </cell>
          <cell r="AE57">
            <v>1426.5883668700435</v>
          </cell>
        </row>
        <row r="58">
          <cell r="A58">
            <v>38200</v>
          </cell>
          <cell r="G58">
            <v>20</v>
          </cell>
          <cell r="L58">
            <v>1</v>
          </cell>
          <cell r="M58">
            <v>1641.2799999999997</v>
          </cell>
          <cell r="P58">
            <v>965.0629540426254</v>
          </cell>
          <cell r="Q58">
            <v>5</v>
          </cell>
          <cell r="R58">
            <v>1619.52</v>
          </cell>
          <cell r="U58">
            <v>1329.9593539208877</v>
          </cell>
          <cell r="V58">
            <v>9.000104167872314</v>
          </cell>
          <cell r="W58">
            <v>2818.6338172736696</v>
          </cell>
          <cell r="Z58">
            <v>1980.7356253446228</v>
          </cell>
          <cell r="AA58">
            <v>11.000127316288383</v>
          </cell>
          <cell r="AB58">
            <v>2011.558119493786</v>
          </cell>
          <cell r="AE58">
            <v>1436.588482612124</v>
          </cell>
        </row>
        <row r="59">
          <cell r="A59">
            <v>38201</v>
          </cell>
          <cell r="G59">
            <v>17</v>
          </cell>
          <cell r="L59">
            <v>6</v>
          </cell>
          <cell r="M59">
            <v>1647.2799999999997</v>
          </cell>
          <cell r="P59">
            <v>971.0629540426254</v>
          </cell>
          <cell r="Q59">
            <v>3</v>
          </cell>
          <cell r="R59">
            <v>1622.52</v>
          </cell>
          <cell r="U59">
            <v>1331.9593539208877</v>
          </cell>
          <cell r="V59">
            <v>4.0000462968321395</v>
          </cell>
          <cell r="W59">
            <v>2822.633863570502</v>
          </cell>
          <cell r="Z59">
            <v>1983.735660067247</v>
          </cell>
          <cell r="AA59">
            <v>8.000092593664279</v>
          </cell>
          <cell r="AB59">
            <v>2019.5582120874503</v>
          </cell>
          <cell r="AE59">
            <v>1443.5885636315802</v>
          </cell>
        </row>
        <row r="60">
          <cell r="A60">
            <v>38202</v>
          </cell>
          <cell r="G60">
            <v>20</v>
          </cell>
          <cell r="L60">
            <v>9</v>
          </cell>
          <cell r="M60">
            <v>1656.2799999999997</v>
          </cell>
          <cell r="P60">
            <v>980.0629540426254</v>
          </cell>
          <cell r="Q60">
            <v>3</v>
          </cell>
          <cell r="R60">
            <v>1625.52</v>
          </cell>
          <cell r="U60">
            <v>1334.9593539208877</v>
          </cell>
          <cell r="V60">
            <v>4.0000462968321395</v>
          </cell>
          <cell r="W60">
            <v>2826.6339098673343</v>
          </cell>
          <cell r="Z60">
            <v>1985.7356832156631</v>
          </cell>
          <cell r="AA60">
            <v>2.0000231484160698</v>
          </cell>
          <cell r="AB60">
            <v>2021.5582352358665</v>
          </cell>
          <cell r="AE60">
            <v>1445.5885867799964</v>
          </cell>
        </row>
        <row r="61">
          <cell r="A61">
            <v>38203</v>
          </cell>
          <cell r="G61">
            <v>13.41</v>
          </cell>
          <cell r="L61">
            <v>0</v>
          </cell>
          <cell r="M61">
            <v>1656.2799999999997</v>
          </cell>
          <cell r="P61">
            <v>980.0629540426254</v>
          </cell>
          <cell r="Q61">
            <v>3</v>
          </cell>
          <cell r="R61">
            <v>1628.52</v>
          </cell>
          <cell r="U61">
            <v>1337.9593539208877</v>
          </cell>
          <cell r="V61">
            <v>7.000081019456244</v>
          </cell>
          <cell r="W61">
            <v>2833.6339908867903</v>
          </cell>
          <cell r="Z61">
            <v>1990.7357410867032</v>
          </cell>
          <cell r="AA61">
            <v>6.00006944524821</v>
          </cell>
          <cell r="AB61">
            <v>2027.5583046811148</v>
          </cell>
          <cell r="AE61">
            <v>1451.5886562252447</v>
          </cell>
        </row>
        <row r="62">
          <cell r="A62">
            <v>38204</v>
          </cell>
          <cell r="G62">
            <v>3.92</v>
          </cell>
          <cell r="L62">
            <v>0</v>
          </cell>
          <cell r="M62">
            <v>1656.2799999999997</v>
          </cell>
          <cell r="P62">
            <v>980.0629540426254</v>
          </cell>
          <cell r="Q62">
            <v>1</v>
          </cell>
          <cell r="R62">
            <v>1629.52</v>
          </cell>
          <cell r="U62">
            <v>1338.9593539208877</v>
          </cell>
          <cell r="V62">
            <v>5.188773671778037</v>
          </cell>
          <cell r="W62">
            <v>2838.8227645585685</v>
          </cell>
          <cell r="Z62">
            <v>1992.4653323106293</v>
          </cell>
          <cell r="AA62">
            <v>1.0000115742080349</v>
          </cell>
          <cell r="AB62">
            <v>2028.5583162553228</v>
          </cell>
          <cell r="AE62">
            <v>1452.5886677994527</v>
          </cell>
        </row>
        <row r="63">
          <cell r="A63">
            <v>38205</v>
          </cell>
          <cell r="G63">
            <v>13</v>
          </cell>
          <cell r="L63">
            <v>7</v>
          </cell>
          <cell r="M63">
            <v>1663.2799999999997</v>
          </cell>
          <cell r="P63">
            <v>987.0629540426254</v>
          </cell>
          <cell r="Q63">
            <v>0</v>
          </cell>
          <cell r="R63">
            <v>1629.52</v>
          </cell>
          <cell r="U63">
            <v>1338.9593539208877</v>
          </cell>
          <cell r="V63">
            <v>5.000057871040174</v>
          </cell>
          <cell r="W63">
            <v>2843.8228224296086</v>
          </cell>
          <cell r="Z63">
            <v>1996.4653786074614</v>
          </cell>
          <cell r="AA63">
            <v>9.000104167872314</v>
          </cell>
          <cell r="AB63">
            <v>2037.558420423195</v>
          </cell>
          <cell r="AE63">
            <v>1461.5887719673249</v>
          </cell>
        </row>
        <row r="64">
          <cell r="A64">
            <v>38206</v>
          </cell>
          <cell r="G64">
            <v>6</v>
          </cell>
          <cell r="L64">
            <v>0</v>
          </cell>
          <cell r="M64">
            <v>1663.2799999999997</v>
          </cell>
          <cell r="P64">
            <v>987.0629540426254</v>
          </cell>
          <cell r="Q64">
            <v>1</v>
          </cell>
          <cell r="R64">
            <v>1630.52</v>
          </cell>
          <cell r="U64">
            <v>1339.9593539208877</v>
          </cell>
          <cell r="V64">
            <v>3.000034722624105</v>
          </cell>
          <cell r="W64">
            <v>2846.8228571522327</v>
          </cell>
          <cell r="Z64">
            <v>1999.4654133300855</v>
          </cell>
          <cell r="AA64">
            <v>5.000057871040174</v>
          </cell>
          <cell r="AB64">
            <v>2042.558478294235</v>
          </cell>
          <cell r="AE64">
            <v>1466.588829838365</v>
          </cell>
        </row>
        <row r="65">
          <cell r="A65">
            <v>38207</v>
          </cell>
          <cell r="G65">
            <v>2</v>
          </cell>
          <cell r="L65">
            <v>0</v>
          </cell>
          <cell r="M65">
            <v>1663.2799999999997</v>
          </cell>
          <cell r="P65">
            <v>987.0629540426254</v>
          </cell>
          <cell r="Q65">
            <v>0</v>
          </cell>
          <cell r="R65">
            <v>1630.52</v>
          </cell>
          <cell r="U65">
            <v>1339.9593539208877</v>
          </cell>
          <cell r="V65">
            <v>4.0000462968321395</v>
          </cell>
          <cell r="W65">
            <v>2850.822903449065</v>
          </cell>
          <cell r="Z65">
            <v>2001.4654364785017</v>
          </cell>
          <cell r="AA65">
            <v>4.090328078397955</v>
          </cell>
          <cell r="AB65">
            <v>2046.648806372633</v>
          </cell>
          <cell r="AE65">
            <v>1470.679157916763</v>
          </cell>
        </row>
        <row r="66">
          <cell r="A66">
            <v>38208</v>
          </cell>
          <cell r="G66">
            <v>6</v>
          </cell>
          <cell r="L66">
            <v>1</v>
          </cell>
          <cell r="M66">
            <v>1664.2799999999997</v>
          </cell>
          <cell r="P66">
            <v>988.0629540426254</v>
          </cell>
          <cell r="Q66">
            <v>0</v>
          </cell>
          <cell r="R66">
            <v>1630.52</v>
          </cell>
          <cell r="U66">
            <v>1339.9593539208877</v>
          </cell>
          <cell r="V66">
            <v>1.0000115742080349</v>
          </cell>
          <cell r="W66">
            <v>2851.8229150232733</v>
          </cell>
          <cell r="Z66">
            <v>2002.4654480527097</v>
          </cell>
          <cell r="AA66">
            <v>3.000034722624105</v>
          </cell>
          <cell r="AB66">
            <v>2049.648841095257</v>
          </cell>
          <cell r="AE66">
            <v>1473.679192639387</v>
          </cell>
        </row>
        <row r="67">
          <cell r="A67">
            <v>38209</v>
          </cell>
          <cell r="G67">
            <v>3</v>
          </cell>
          <cell r="L67">
            <v>1</v>
          </cell>
          <cell r="M67">
            <v>1665.2799999999997</v>
          </cell>
          <cell r="P67">
            <v>989.0629540426254</v>
          </cell>
          <cell r="Q67">
            <v>0</v>
          </cell>
          <cell r="R67">
            <v>1630.52</v>
          </cell>
          <cell r="U67">
            <v>1339.9593539208877</v>
          </cell>
          <cell r="V67">
            <v>1.0000115742080349</v>
          </cell>
          <cell r="W67">
            <v>2852.8229265974815</v>
          </cell>
          <cell r="Z67">
            <v>2003.4654596269177</v>
          </cell>
          <cell r="AA67">
            <v>1.0000115742080349</v>
          </cell>
          <cell r="AB67">
            <v>2050.648852669465</v>
          </cell>
          <cell r="AE67">
            <v>1474.679204213595</v>
          </cell>
        </row>
        <row r="68">
          <cell r="A68">
            <v>38210</v>
          </cell>
          <cell r="G68">
            <v>1</v>
          </cell>
          <cell r="L68">
            <v>0</v>
          </cell>
          <cell r="M68">
            <v>1665.2799999999997</v>
          </cell>
          <cell r="P68">
            <v>989.0629540426254</v>
          </cell>
          <cell r="Q68">
            <v>1</v>
          </cell>
          <cell r="R68">
            <v>1631.52</v>
          </cell>
          <cell r="U68">
            <v>1340.9593539208877</v>
          </cell>
          <cell r="V68">
            <v>6.00006944524821</v>
          </cell>
          <cell r="W68">
            <v>2858.8229960427298</v>
          </cell>
          <cell r="Z68">
            <v>2008.4655174979578</v>
          </cell>
          <cell r="AA68">
            <v>2.0000231484160698</v>
          </cell>
          <cell r="AB68">
            <v>2052.648875817881</v>
          </cell>
          <cell r="AE68">
            <v>1476.6792273620113</v>
          </cell>
        </row>
        <row r="69">
          <cell r="A69">
            <v>38211</v>
          </cell>
          <cell r="G69">
            <v>0</v>
          </cell>
          <cell r="L69">
            <v>1</v>
          </cell>
          <cell r="M69">
            <v>1666.2799999999997</v>
          </cell>
          <cell r="P69">
            <v>990.0629540426254</v>
          </cell>
          <cell r="Q69">
            <v>0</v>
          </cell>
          <cell r="R69">
            <v>1631.52</v>
          </cell>
          <cell r="U69">
            <v>1340.9593539208877</v>
          </cell>
          <cell r="V69">
            <v>2.0000231484160698</v>
          </cell>
          <cell r="W69">
            <v>2860.8230191911457</v>
          </cell>
          <cell r="Z69">
            <v>2010.465540646374</v>
          </cell>
          <cell r="AA69">
            <v>5.000057871040174</v>
          </cell>
          <cell r="AB69">
            <v>2057.6489336889213</v>
          </cell>
          <cell r="AE69">
            <v>1481.6792852330514</v>
          </cell>
        </row>
        <row r="70">
          <cell r="A70">
            <v>38212</v>
          </cell>
          <cell r="L70">
            <v>0</v>
          </cell>
          <cell r="M70">
            <v>1666.2799999999997</v>
          </cell>
          <cell r="P70">
            <v>990.0629540426254</v>
          </cell>
          <cell r="Q70">
            <v>0</v>
          </cell>
          <cell r="R70">
            <v>1631.52</v>
          </cell>
          <cell r="U70">
            <v>1340.9593539208877</v>
          </cell>
          <cell r="V70">
            <v>0</v>
          </cell>
          <cell r="W70">
            <v>2860.8230191911457</v>
          </cell>
          <cell r="Z70">
            <v>2010.465540646374</v>
          </cell>
          <cell r="AA70">
            <v>2.0000231484160698</v>
          </cell>
          <cell r="AB70">
            <v>2059.648956837337</v>
          </cell>
          <cell r="AE70">
            <v>1483.6793083814675</v>
          </cell>
        </row>
        <row r="71">
          <cell r="A71">
            <v>38213</v>
          </cell>
          <cell r="L71">
            <v>1</v>
          </cell>
          <cell r="M71">
            <v>1667.2799999999997</v>
          </cell>
          <cell r="P71">
            <v>991.0629540426254</v>
          </cell>
          <cell r="Q71">
            <v>1</v>
          </cell>
          <cell r="R71">
            <v>1632.52</v>
          </cell>
          <cell r="U71">
            <v>1341.9593539208877</v>
          </cell>
          <cell r="V71">
            <v>2.0000231484160698</v>
          </cell>
          <cell r="W71">
            <v>2862.8230423395617</v>
          </cell>
          <cell r="Z71">
            <v>2012.4655637947901</v>
          </cell>
          <cell r="AA71">
            <v>0</v>
          </cell>
          <cell r="AB71">
            <v>2059.648956837337</v>
          </cell>
          <cell r="AE71">
            <v>1483.6793083814675</v>
          </cell>
        </row>
        <row r="72">
          <cell r="A72">
            <v>38214</v>
          </cell>
          <cell r="L72">
            <v>0</v>
          </cell>
          <cell r="M72">
            <v>1667.2799999999997</v>
          </cell>
          <cell r="P72">
            <v>991.0629540426254</v>
          </cell>
          <cell r="Q72">
            <v>1</v>
          </cell>
          <cell r="R72">
            <v>1633.52</v>
          </cell>
          <cell r="U72">
            <v>1342.9593539208877</v>
          </cell>
          <cell r="V72">
            <v>1.0000115742080349</v>
          </cell>
          <cell r="W72">
            <v>2863.82305391377</v>
          </cell>
          <cell r="Z72">
            <v>2013.465575368998</v>
          </cell>
          <cell r="AA72">
            <v>1.0000115742080349</v>
          </cell>
          <cell r="AB72">
            <v>2060.6489684115454</v>
          </cell>
          <cell r="AE72">
            <v>1484.6793199556755</v>
          </cell>
        </row>
      </sheetData>
      <sheetData sheetId="8">
        <row r="5">
          <cell r="A5">
            <v>38147</v>
          </cell>
          <cell r="F5">
            <v>0</v>
          </cell>
        </row>
        <row r="6">
          <cell r="A6">
            <v>38148</v>
          </cell>
          <cell r="F6">
            <v>0</v>
          </cell>
        </row>
        <row r="7">
          <cell r="A7">
            <v>38149</v>
          </cell>
          <cell r="F7">
            <v>0</v>
          </cell>
        </row>
        <row r="8">
          <cell r="A8">
            <v>38150</v>
          </cell>
          <cell r="F8">
            <v>0</v>
          </cell>
        </row>
        <row r="9">
          <cell r="A9">
            <v>38151</v>
          </cell>
          <cell r="F9">
            <v>0</v>
          </cell>
        </row>
        <row r="10">
          <cell r="A10">
            <v>38152</v>
          </cell>
          <cell r="F10">
            <v>1.7299721682718299</v>
          </cell>
        </row>
        <row r="11">
          <cell r="A11">
            <v>38153</v>
          </cell>
          <cell r="F11">
            <v>0</v>
          </cell>
        </row>
        <row r="12">
          <cell r="A12">
            <v>38154</v>
          </cell>
          <cell r="F12">
            <v>0</v>
          </cell>
          <cell r="G12">
            <v>0</v>
          </cell>
          <cell r="H12">
            <v>38135</v>
          </cell>
          <cell r="O12">
            <v>0</v>
          </cell>
        </row>
        <row r="13">
          <cell r="A13">
            <v>38155</v>
          </cell>
          <cell r="D13">
            <v>0</v>
          </cell>
          <cell r="F13">
            <v>3.3400985792983473</v>
          </cell>
          <cell r="G13">
            <v>0</v>
          </cell>
          <cell r="H13">
            <v>38136</v>
          </cell>
          <cell r="J13">
            <v>0</v>
          </cell>
          <cell r="O13">
            <v>0</v>
          </cell>
        </row>
        <row r="14">
          <cell r="A14">
            <v>38156</v>
          </cell>
          <cell r="D14">
            <v>0</v>
          </cell>
          <cell r="F14">
            <v>0</v>
          </cell>
          <cell r="G14">
            <v>0</v>
          </cell>
          <cell r="H14">
            <v>38137</v>
          </cell>
          <cell r="J14">
            <v>0</v>
          </cell>
          <cell r="O14">
            <v>0</v>
          </cell>
        </row>
        <row r="15">
          <cell r="A15">
            <v>38157</v>
          </cell>
          <cell r="D15">
            <v>0</v>
          </cell>
          <cell r="F15">
            <v>0</v>
          </cell>
          <cell r="G15">
            <v>0</v>
          </cell>
          <cell r="H15">
            <v>38138</v>
          </cell>
          <cell r="J15">
            <v>0</v>
          </cell>
          <cell r="O15">
            <v>0</v>
          </cell>
        </row>
        <row r="16">
          <cell r="A16">
            <v>38158</v>
          </cell>
          <cell r="D16">
            <v>0</v>
          </cell>
          <cell r="F16">
            <v>3.3095206174707448</v>
          </cell>
          <cell r="G16">
            <v>0</v>
          </cell>
          <cell r="H16">
            <v>38139</v>
          </cell>
          <cell r="J16">
            <v>0</v>
          </cell>
          <cell r="O16">
            <v>0</v>
          </cell>
        </row>
        <row r="17">
          <cell r="A17">
            <v>38159</v>
          </cell>
          <cell r="D17">
            <v>1.75</v>
          </cell>
          <cell r="F17">
            <v>1.8794048551292093</v>
          </cell>
          <cell r="G17">
            <v>0</v>
          </cell>
          <cell r="H17">
            <v>38140</v>
          </cell>
          <cell r="J17">
            <v>0</v>
          </cell>
          <cell r="O17">
            <v>0</v>
          </cell>
        </row>
        <row r="18">
          <cell r="A18">
            <v>38160</v>
          </cell>
          <cell r="D18">
            <v>13.61</v>
          </cell>
          <cell r="F18">
            <v>0</v>
          </cell>
          <cell r="G18">
            <v>0</v>
          </cell>
          <cell r="H18">
            <v>38141</v>
          </cell>
          <cell r="J18">
            <v>0</v>
          </cell>
          <cell r="O18">
            <v>0</v>
          </cell>
        </row>
        <row r="19">
          <cell r="A19">
            <v>38161</v>
          </cell>
          <cell r="D19">
            <v>7.8</v>
          </cell>
          <cell r="F19">
            <v>1.8495525966519673</v>
          </cell>
          <cell r="G19">
            <v>0</v>
          </cell>
          <cell r="H19">
            <v>38142</v>
          </cell>
          <cell r="J19">
            <v>0</v>
          </cell>
          <cell r="O19">
            <v>0</v>
          </cell>
        </row>
        <row r="20">
          <cell r="A20">
            <v>38162</v>
          </cell>
          <cell r="D20">
            <v>1.99</v>
          </cell>
          <cell r="F20">
            <v>0</v>
          </cell>
          <cell r="G20">
            <v>0</v>
          </cell>
          <cell r="H20">
            <v>38143</v>
          </cell>
          <cell r="J20">
            <v>0</v>
          </cell>
          <cell r="O20">
            <v>0</v>
          </cell>
        </row>
        <row r="21">
          <cell r="A21">
            <v>38163</v>
          </cell>
          <cell r="C21">
            <v>0</v>
          </cell>
          <cell r="D21">
            <v>3.89</v>
          </cell>
          <cell r="F21">
            <v>0</v>
          </cell>
          <cell r="G21">
            <v>0</v>
          </cell>
          <cell r="H21">
            <v>38144</v>
          </cell>
          <cell r="J21">
            <v>0</v>
          </cell>
          <cell r="O21">
            <v>0</v>
          </cell>
        </row>
        <row r="22">
          <cell r="A22">
            <v>38164</v>
          </cell>
          <cell r="B22">
            <v>1.93288590604027</v>
          </cell>
          <cell r="C22">
            <v>0</v>
          </cell>
          <cell r="D22">
            <v>0</v>
          </cell>
          <cell r="F22">
            <v>0</v>
          </cell>
          <cell r="G22">
            <v>0</v>
          </cell>
          <cell r="H22">
            <v>38145</v>
          </cell>
          <cell r="J22">
            <v>54</v>
          </cell>
          <cell r="O22">
            <v>0</v>
          </cell>
        </row>
        <row r="23">
          <cell r="A23">
            <v>38165</v>
          </cell>
          <cell r="B23">
            <v>0</v>
          </cell>
          <cell r="C23">
            <v>0</v>
          </cell>
          <cell r="D23">
            <v>5.5</v>
          </cell>
          <cell r="F23">
            <v>0</v>
          </cell>
          <cell r="G23">
            <v>1.635248694072224</v>
          </cell>
          <cell r="H23">
            <v>38146</v>
          </cell>
          <cell r="J23">
            <v>497</v>
          </cell>
          <cell r="O23">
            <v>9.203075618996015</v>
          </cell>
        </row>
        <row r="24">
          <cell r="A24">
            <v>38166</v>
          </cell>
          <cell r="B24">
            <v>0</v>
          </cell>
          <cell r="C24">
            <v>0</v>
          </cell>
          <cell r="D24">
            <v>1.89</v>
          </cell>
          <cell r="F24">
            <v>3.6722203332199936</v>
          </cell>
          <cell r="G24">
            <v>0</v>
          </cell>
          <cell r="H24">
            <v>38147</v>
          </cell>
          <cell r="J24">
            <v>869</v>
          </cell>
          <cell r="O24">
            <v>0</v>
          </cell>
        </row>
        <row r="25">
          <cell r="A25">
            <v>38167</v>
          </cell>
          <cell r="B25">
            <v>5.861601085481682</v>
          </cell>
          <cell r="C25">
            <v>0</v>
          </cell>
          <cell r="D25">
            <v>1.91</v>
          </cell>
          <cell r="F25">
            <v>9.088422779963395</v>
          </cell>
          <cell r="G25">
            <v>1.9413112838718376</v>
          </cell>
          <cell r="H25">
            <v>38148</v>
          </cell>
          <cell r="J25">
            <v>1279</v>
          </cell>
          <cell r="O25">
            <v>13.425839163238914</v>
          </cell>
        </row>
        <row r="26">
          <cell r="A26">
            <v>38168</v>
          </cell>
          <cell r="B26">
            <v>6.476761619190405</v>
          </cell>
          <cell r="C26">
            <v>1.9565217391310536</v>
          </cell>
          <cell r="D26">
            <v>15.63</v>
          </cell>
          <cell r="E26">
            <v>1.93</v>
          </cell>
          <cell r="F26">
            <v>9.49471416954219</v>
          </cell>
          <cell r="G26">
            <v>0</v>
          </cell>
          <cell r="H26">
            <v>38149</v>
          </cell>
          <cell r="J26">
            <v>1472</v>
          </cell>
          <cell r="O26">
            <v>0</v>
          </cell>
        </row>
        <row r="27">
          <cell r="A27">
            <v>38169</v>
          </cell>
          <cell r="B27">
            <v>3.3371958285052146</v>
          </cell>
          <cell r="C27">
            <v>1.7391304347694048</v>
          </cell>
          <cell r="D27">
            <v>31.37</v>
          </cell>
          <cell r="E27">
            <v>1.93</v>
          </cell>
          <cell r="F27">
            <v>11.649587795669927</v>
          </cell>
          <cell r="G27">
            <v>3.4086874186294236</v>
          </cell>
          <cell r="H27">
            <v>38150</v>
          </cell>
          <cell r="J27">
            <v>4814</v>
          </cell>
          <cell r="O27">
            <v>31.28386724410138</v>
          </cell>
        </row>
        <row r="28">
          <cell r="A28">
            <v>38170</v>
          </cell>
          <cell r="B28">
            <v>7.461139896373057</v>
          </cell>
          <cell r="C28">
            <v>0</v>
          </cell>
          <cell r="D28">
            <v>30.56</v>
          </cell>
          <cell r="E28">
            <v>1.81</v>
          </cell>
          <cell r="F28">
            <v>10.56041068263766</v>
          </cell>
          <cell r="G28">
            <v>5.248344706096745</v>
          </cell>
          <cell r="H28">
            <v>38151</v>
          </cell>
          <cell r="J28">
            <v>7857</v>
          </cell>
          <cell r="O28">
            <v>57.584077193716624</v>
          </cell>
        </row>
        <row r="29">
          <cell r="A29">
            <v>38171</v>
          </cell>
          <cell r="B29">
            <v>3.8605898123324383</v>
          </cell>
          <cell r="C29">
            <v>0</v>
          </cell>
          <cell r="D29">
            <v>36.23</v>
          </cell>
          <cell r="E29">
            <v>5.85</v>
          </cell>
          <cell r="F29">
            <v>5.264761440497228</v>
          </cell>
          <cell r="G29">
            <v>8.353637312913332</v>
          </cell>
          <cell r="H29">
            <v>38152</v>
          </cell>
          <cell r="J29">
            <v>24349</v>
          </cell>
          <cell r="O29">
            <v>94.28812719246831</v>
          </cell>
        </row>
        <row r="30">
          <cell r="A30">
            <v>38172</v>
          </cell>
          <cell r="B30">
            <v>1.9098143236074274</v>
          </cell>
          <cell r="C30">
            <v>1.6345062429040609</v>
          </cell>
          <cell r="D30">
            <v>45.08</v>
          </cell>
          <cell r="E30">
            <v>1.76</v>
          </cell>
          <cell r="F30">
            <v>5.053321115941746</v>
          </cell>
          <cell r="G30">
            <v>11.269495220526581</v>
          </cell>
          <cell r="H30">
            <v>38153</v>
          </cell>
          <cell r="J30">
            <v>38499</v>
          </cell>
          <cell r="O30">
            <v>130.96215335853086</v>
          </cell>
        </row>
        <row r="31">
          <cell r="A31">
            <v>38173</v>
          </cell>
          <cell r="B31">
            <v>6.6512702078521935</v>
          </cell>
          <cell r="C31">
            <v>14.883720930272855</v>
          </cell>
          <cell r="D31">
            <v>34.24</v>
          </cell>
          <cell r="E31">
            <v>3.53</v>
          </cell>
          <cell r="F31">
            <v>5.447552594523023</v>
          </cell>
          <cell r="G31">
            <v>15.872303076075198</v>
          </cell>
          <cell r="H31">
            <v>38154</v>
          </cell>
          <cell r="J31">
            <v>41649</v>
          </cell>
          <cell r="O31">
            <v>190.07342295902964</v>
          </cell>
        </row>
        <row r="32">
          <cell r="A32">
            <v>38174</v>
          </cell>
          <cell r="B32">
            <v>3.983402489626556</v>
          </cell>
          <cell r="C32">
            <v>12.72727272737375</v>
          </cell>
          <cell r="D32">
            <v>42.76</v>
          </cell>
          <cell r="E32">
            <v>10</v>
          </cell>
          <cell r="F32">
            <v>10.773962922936237</v>
          </cell>
          <cell r="G32">
            <v>13.045447682319189</v>
          </cell>
          <cell r="H32">
            <v>38155</v>
          </cell>
          <cell r="J32">
            <v>41609</v>
          </cell>
          <cell r="O32">
            <v>153.87619636922471</v>
          </cell>
        </row>
        <row r="33">
          <cell r="A33">
            <v>38175</v>
          </cell>
          <cell r="B33">
            <v>1.9459459459459456</v>
          </cell>
          <cell r="C33">
            <v>20.00000000015875</v>
          </cell>
          <cell r="D33">
            <v>38.12</v>
          </cell>
          <cell r="E33">
            <v>3.86</v>
          </cell>
          <cell r="F33">
            <v>9.031421821754856</v>
          </cell>
          <cell r="G33">
            <v>30.408259033317695</v>
          </cell>
          <cell r="H33">
            <v>38156</v>
          </cell>
          <cell r="J33">
            <v>34872</v>
          </cell>
          <cell r="O33">
            <v>333.63500942821247</v>
          </cell>
        </row>
        <row r="34">
          <cell r="A34">
            <v>38176</v>
          </cell>
          <cell r="B34">
            <v>10.140845070422534</v>
          </cell>
          <cell r="C34">
            <v>30.6</v>
          </cell>
          <cell r="D34">
            <v>31.06</v>
          </cell>
          <cell r="E34">
            <v>1.71</v>
          </cell>
          <cell r="F34">
            <v>9.256481679880011</v>
          </cell>
          <cell r="G34">
            <v>43.19624380488653</v>
          </cell>
          <cell r="H34">
            <v>38157</v>
          </cell>
          <cell r="J34">
            <v>36399</v>
          </cell>
          <cell r="O34">
            <v>391.8645133122289</v>
          </cell>
        </row>
        <row r="35">
          <cell r="A35">
            <v>38177</v>
          </cell>
          <cell r="B35">
            <v>28.954423592493296</v>
          </cell>
          <cell r="C35">
            <v>41.1963589075351</v>
          </cell>
          <cell r="D35">
            <v>37.65</v>
          </cell>
          <cell r="E35">
            <v>3.31</v>
          </cell>
          <cell r="F35">
            <v>22.487386882357647</v>
          </cell>
          <cell r="G35">
            <v>72.37590586768488</v>
          </cell>
          <cell r="H35">
            <v>38158</v>
          </cell>
          <cell r="J35">
            <v>45194</v>
          </cell>
          <cell r="O35">
            <v>656.5744293989669</v>
          </cell>
        </row>
        <row r="36">
          <cell r="A36">
            <v>38178</v>
          </cell>
          <cell r="B36">
            <v>26.277372262773724</v>
          </cell>
          <cell r="C36">
            <v>35.0791717415893</v>
          </cell>
          <cell r="D36">
            <v>52.46</v>
          </cell>
          <cell r="E36">
            <v>11.48</v>
          </cell>
          <cell r="F36">
            <v>13.254728352582788</v>
          </cell>
          <cell r="G36">
            <v>58.775510204081634</v>
          </cell>
          <cell r="H36">
            <v>38159</v>
          </cell>
          <cell r="J36">
            <v>73294</v>
          </cell>
          <cell r="O36">
            <v>441.45322490575165</v>
          </cell>
        </row>
        <row r="37">
          <cell r="A37">
            <v>38179</v>
          </cell>
          <cell r="B37">
            <v>12.30769230769231</v>
          </cell>
          <cell r="C37">
            <v>35.12195121971165</v>
          </cell>
          <cell r="D37">
            <v>88.64</v>
          </cell>
          <cell r="E37">
            <v>3.44</v>
          </cell>
          <cell r="F37">
            <v>35.08273271749061</v>
          </cell>
          <cell r="G37">
            <v>79.04698370342135</v>
          </cell>
          <cell r="H37">
            <v>38160</v>
          </cell>
          <cell r="J37">
            <v>180199</v>
          </cell>
          <cell r="O37">
            <v>541.9082296652767</v>
          </cell>
        </row>
        <row r="38">
          <cell r="A38">
            <v>38180</v>
          </cell>
          <cell r="B38">
            <v>26.808510638297875</v>
          </cell>
          <cell r="C38">
            <v>56.07788595296633</v>
          </cell>
          <cell r="D38">
            <v>117.68</v>
          </cell>
          <cell r="E38">
            <v>1.95</v>
          </cell>
          <cell r="F38">
            <v>75.59978023319701</v>
          </cell>
          <cell r="G38">
            <v>76.72559941874546</v>
          </cell>
          <cell r="H38">
            <v>38161</v>
          </cell>
          <cell r="J38">
            <v>119554</v>
          </cell>
          <cell r="O38">
            <v>530.6235872923405</v>
          </cell>
        </row>
        <row r="39">
          <cell r="A39">
            <v>38181</v>
          </cell>
          <cell r="B39">
            <v>18.100558659217874</v>
          </cell>
          <cell r="C39">
            <v>39.947159841196935</v>
          </cell>
          <cell r="D39">
            <v>109.13</v>
          </cell>
          <cell r="E39">
            <v>16.62</v>
          </cell>
          <cell r="F39">
            <v>80.01445608962774</v>
          </cell>
          <cell r="G39">
            <v>109.8993474173211</v>
          </cell>
          <cell r="H39">
            <v>38162</v>
          </cell>
          <cell r="J39">
            <v>58548</v>
          </cell>
          <cell r="O39">
            <v>795.0371228713801</v>
          </cell>
        </row>
        <row r="40">
          <cell r="A40">
            <v>38182</v>
          </cell>
          <cell r="B40">
            <v>31.77931034482758</v>
          </cell>
          <cell r="C40">
            <v>96.48546144110006</v>
          </cell>
          <cell r="D40">
            <v>70.53</v>
          </cell>
          <cell r="E40">
            <v>10.23</v>
          </cell>
          <cell r="F40">
            <v>71.74416808280549</v>
          </cell>
          <cell r="G40">
            <v>104.20100502512561</v>
          </cell>
          <cell r="H40">
            <v>38163</v>
          </cell>
          <cell r="J40">
            <v>92615</v>
          </cell>
          <cell r="O40">
            <v>782.6366720942169</v>
          </cell>
        </row>
        <row r="41">
          <cell r="A41">
            <v>38183</v>
          </cell>
          <cell r="B41">
            <v>63.09278350515463</v>
          </cell>
          <cell r="C41">
            <v>231.0160427816835</v>
          </cell>
          <cell r="D41">
            <v>81.24</v>
          </cell>
          <cell r="E41">
            <v>16.1</v>
          </cell>
          <cell r="F41">
            <v>142.2681701648707</v>
          </cell>
          <cell r="G41">
            <v>128.0487804878049</v>
          </cell>
          <cell r="H41">
            <v>38164</v>
          </cell>
          <cell r="J41">
            <v>96025</v>
          </cell>
          <cell r="O41">
            <v>990.147708353291</v>
          </cell>
        </row>
        <row r="42">
          <cell r="A42">
            <v>38184</v>
          </cell>
          <cell r="B42">
            <v>54.04825737265416</v>
          </cell>
          <cell r="C42">
            <v>295.2862849548602</v>
          </cell>
          <cell r="D42">
            <v>95.08</v>
          </cell>
          <cell r="E42">
            <v>20.67</v>
          </cell>
          <cell r="F42">
            <v>99.57678355501814</v>
          </cell>
          <cell r="G42">
            <v>145.86206896551727</v>
          </cell>
          <cell r="H42">
            <v>38165</v>
          </cell>
          <cell r="J42">
            <v>53569</v>
          </cell>
          <cell r="O42">
            <v>1162.2026864249558</v>
          </cell>
        </row>
        <row r="43">
          <cell r="A43">
            <v>38185</v>
          </cell>
          <cell r="B43">
            <v>59.381443298969074</v>
          </cell>
          <cell r="C43">
            <v>253.284132841546</v>
          </cell>
          <cell r="D43">
            <v>99.83</v>
          </cell>
          <cell r="E43">
            <v>46.63</v>
          </cell>
          <cell r="F43">
            <v>89.73515665570365</v>
          </cell>
          <cell r="G43">
            <v>142.28571428571428</v>
          </cell>
          <cell r="H43">
            <v>38166</v>
          </cell>
          <cell r="J43">
            <v>71336</v>
          </cell>
          <cell r="O43">
            <v>1181.636684819534</v>
          </cell>
        </row>
        <row r="44">
          <cell r="A44">
            <v>38186</v>
          </cell>
          <cell r="B44">
            <v>74.9799732977303</v>
          </cell>
          <cell r="C44">
            <v>257.4965612097942</v>
          </cell>
          <cell r="D44">
            <v>82.15</v>
          </cell>
          <cell r="E44">
            <v>62.31</v>
          </cell>
          <cell r="F44">
            <v>80.06</v>
          </cell>
          <cell r="G44">
            <v>122.6304999211481</v>
          </cell>
          <cell r="H44">
            <v>38167</v>
          </cell>
          <cell r="J44">
            <v>113045</v>
          </cell>
          <cell r="O44">
            <v>1063.3622941853062</v>
          </cell>
        </row>
        <row r="45">
          <cell r="A45">
            <v>38187</v>
          </cell>
          <cell r="B45">
            <v>76.97522816166884</v>
          </cell>
          <cell r="C45">
            <v>274.85477178051485</v>
          </cell>
          <cell r="D45">
            <v>80</v>
          </cell>
          <cell r="E45">
            <v>70.15</v>
          </cell>
          <cell r="F45">
            <v>70.38175287888326</v>
          </cell>
          <cell r="G45">
            <v>200.53364523557144</v>
          </cell>
          <cell r="H45">
            <v>38168</v>
          </cell>
          <cell r="J45">
            <v>77160</v>
          </cell>
          <cell r="O45">
            <v>1778.1277574929775</v>
          </cell>
        </row>
        <row r="46">
          <cell r="A46">
            <v>38188</v>
          </cell>
          <cell r="B46">
            <v>42.352941176470594</v>
          </cell>
          <cell r="C46">
            <v>213.47204161468125</v>
          </cell>
          <cell r="D46">
            <v>92.62</v>
          </cell>
          <cell r="E46">
            <v>101.54</v>
          </cell>
          <cell r="F46">
            <v>64.00074074931423</v>
          </cell>
          <cell r="G46">
            <v>122.89670752625194</v>
          </cell>
          <cell r="H46">
            <v>38169</v>
          </cell>
          <cell r="J46">
            <v>83500</v>
          </cell>
          <cell r="O46">
            <v>1089.7226083943028</v>
          </cell>
        </row>
        <row r="47">
          <cell r="A47">
            <v>38189</v>
          </cell>
          <cell r="B47">
            <v>76.18064516129033</v>
          </cell>
          <cell r="C47">
            <v>296.5803108801135</v>
          </cell>
          <cell r="D47">
            <v>77.36</v>
          </cell>
          <cell r="E47">
            <v>73.75</v>
          </cell>
          <cell r="F47">
            <v>49.00056713619371</v>
          </cell>
          <cell r="G47">
            <v>279.72949673365383</v>
          </cell>
          <cell r="H47">
            <v>38170</v>
          </cell>
          <cell r="J47">
            <v>69978</v>
          </cell>
          <cell r="O47">
            <v>2567.2698506317006</v>
          </cell>
        </row>
        <row r="48">
          <cell r="A48">
            <v>38190</v>
          </cell>
          <cell r="B48">
            <v>65.79634464751959</v>
          </cell>
          <cell r="C48">
            <v>272.7</v>
          </cell>
          <cell r="D48">
            <v>55.38</v>
          </cell>
          <cell r="E48">
            <v>83.2</v>
          </cell>
          <cell r="F48">
            <v>48.00055556198568</v>
          </cell>
          <cell r="G48">
            <v>327.60549059481434</v>
          </cell>
          <cell r="H48">
            <v>38171</v>
          </cell>
          <cell r="J48">
            <v>54005</v>
          </cell>
          <cell r="O48">
            <v>3193.1456527442892</v>
          </cell>
        </row>
        <row r="49">
          <cell r="A49">
            <v>38191</v>
          </cell>
          <cell r="B49">
            <v>62</v>
          </cell>
          <cell r="C49">
            <v>248.81632653179452</v>
          </cell>
          <cell r="D49">
            <v>93.28</v>
          </cell>
          <cell r="E49">
            <v>99.63</v>
          </cell>
          <cell r="F49">
            <v>60.000694452482094</v>
          </cell>
          <cell r="G49">
            <v>239.67705206500364</v>
          </cell>
          <cell r="H49">
            <v>38172</v>
          </cell>
          <cell r="J49">
            <v>138108</v>
          </cell>
          <cell r="O49">
            <v>2458.0817943035463</v>
          </cell>
        </row>
        <row r="50">
          <cell r="A50">
            <v>38192</v>
          </cell>
          <cell r="B50">
            <v>58.70063694267517</v>
          </cell>
          <cell r="C50">
            <v>249.60000000232458</v>
          </cell>
          <cell r="D50">
            <v>93.18</v>
          </cell>
          <cell r="E50">
            <v>84.62</v>
          </cell>
          <cell r="F50">
            <v>22.53932642892547</v>
          </cell>
          <cell r="G50">
            <v>368.26571233262285</v>
          </cell>
          <cell r="H50">
            <v>38173</v>
          </cell>
          <cell r="J50">
            <v>118911</v>
          </cell>
          <cell r="O50">
            <v>3776.8623869152784</v>
          </cell>
        </row>
        <row r="51">
          <cell r="A51">
            <v>38193</v>
          </cell>
          <cell r="B51">
            <v>77.78102189781023</v>
          </cell>
          <cell r="C51">
            <v>274.1917808214805</v>
          </cell>
          <cell r="D51">
            <v>107.68</v>
          </cell>
          <cell r="E51">
            <v>94.53</v>
          </cell>
          <cell r="F51">
            <v>118.97934386391259</v>
          </cell>
          <cell r="G51">
            <v>313.52339695354374</v>
          </cell>
          <cell r="H51">
            <v>38174</v>
          </cell>
          <cell r="J51">
            <v>80690</v>
          </cell>
          <cell r="O51">
            <v>3018.445397185312</v>
          </cell>
        </row>
        <row r="52">
          <cell r="A52">
            <v>38194</v>
          </cell>
          <cell r="B52">
            <v>106.5974025974026</v>
          </cell>
          <cell r="C52">
            <v>198.02403204266204</v>
          </cell>
          <cell r="D52">
            <v>171.69</v>
          </cell>
          <cell r="E52">
            <v>74.31</v>
          </cell>
          <cell r="F52">
            <v>103.00119214342759</v>
          </cell>
          <cell r="G52">
            <v>377.00436347642915</v>
          </cell>
          <cell r="H52">
            <v>38175</v>
          </cell>
          <cell r="J52">
            <v>58811</v>
          </cell>
          <cell r="O52">
            <v>3460.0281601021034</v>
          </cell>
        </row>
        <row r="53">
          <cell r="A53">
            <v>38195</v>
          </cell>
          <cell r="B53">
            <v>92.25626740947077</v>
          </cell>
          <cell r="C53">
            <v>251.0091743140713</v>
          </cell>
          <cell r="D53">
            <v>216.68</v>
          </cell>
          <cell r="E53">
            <v>0</v>
          </cell>
          <cell r="F53">
            <v>233.0026967904721</v>
          </cell>
          <cell r="G53">
            <v>739.0085533397378</v>
          </cell>
          <cell r="H53">
            <v>38176</v>
          </cell>
          <cell r="J53">
            <v>54544</v>
          </cell>
          <cell r="O53">
            <v>6862.5461897369805</v>
          </cell>
        </row>
        <row r="54">
          <cell r="A54">
            <v>38196</v>
          </cell>
          <cell r="B54">
            <v>133.8289962825279</v>
          </cell>
          <cell r="C54">
            <v>185.67901234621274</v>
          </cell>
          <cell r="D54">
            <v>200.93</v>
          </cell>
          <cell r="E54">
            <v>69.97</v>
          </cell>
          <cell r="F54">
            <v>166.0019213185338</v>
          </cell>
          <cell r="G54">
            <v>957.0110765170894</v>
          </cell>
          <cell r="H54">
            <v>38177</v>
          </cell>
          <cell r="J54">
            <v>82163</v>
          </cell>
          <cell r="O54">
            <v>9213.620760164189</v>
          </cell>
        </row>
        <row r="55">
          <cell r="A55">
            <v>38197</v>
          </cell>
          <cell r="B55">
            <v>162.1307506053269</v>
          </cell>
          <cell r="C55">
            <v>218.84</v>
          </cell>
          <cell r="D55">
            <v>177.46</v>
          </cell>
          <cell r="E55">
            <v>55</v>
          </cell>
          <cell r="F55">
            <v>253.0029282746328</v>
          </cell>
          <cell r="G55">
            <v>974.0112732786258</v>
          </cell>
          <cell r="H55">
            <v>38178</v>
          </cell>
          <cell r="J55">
            <v>109637</v>
          </cell>
          <cell r="O55">
            <v>10257.030944249773</v>
          </cell>
        </row>
        <row r="56">
          <cell r="A56">
            <v>38198</v>
          </cell>
          <cell r="B56">
            <v>163</v>
          </cell>
          <cell r="C56">
            <v>252</v>
          </cell>
          <cell r="D56">
            <v>170</v>
          </cell>
          <cell r="E56">
            <v>105</v>
          </cell>
          <cell r="F56">
            <v>261.0030208682971</v>
          </cell>
          <cell r="G56">
            <v>991.0114700401625</v>
          </cell>
          <cell r="H56">
            <v>38179</v>
          </cell>
          <cell r="J56">
            <v>83122</v>
          </cell>
          <cell r="O56">
            <v>11867.524290543679</v>
          </cell>
        </row>
        <row r="57">
          <cell r="A57">
            <v>38199</v>
          </cell>
          <cell r="B57">
            <v>163.2</v>
          </cell>
          <cell r="C57">
            <v>213.13598519824723</v>
          </cell>
          <cell r="D57">
            <v>154</v>
          </cell>
          <cell r="E57">
            <v>116</v>
          </cell>
          <cell r="F57">
            <v>180.00208335744628</v>
          </cell>
          <cell r="G57">
            <v>1078.0124769962617</v>
          </cell>
          <cell r="H57">
            <v>38180</v>
          </cell>
          <cell r="J57">
            <v>67599</v>
          </cell>
          <cell r="O57">
            <v>14451.081416718916</v>
          </cell>
        </row>
        <row r="58">
          <cell r="A58">
            <v>38200</v>
          </cell>
          <cell r="B58">
            <v>148.6238532110092</v>
          </cell>
          <cell r="C58">
            <v>214</v>
          </cell>
          <cell r="D58">
            <v>149</v>
          </cell>
          <cell r="E58">
            <v>183</v>
          </cell>
          <cell r="F58">
            <v>123.0014236275883</v>
          </cell>
          <cell r="G58">
            <v>1065.012326531557</v>
          </cell>
          <cell r="H58">
            <v>38181</v>
          </cell>
          <cell r="J58">
            <v>85448</v>
          </cell>
          <cell r="O58">
            <v>16213.059768273954</v>
          </cell>
        </row>
        <row r="59">
          <cell r="A59">
            <v>38201</v>
          </cell>
          <cell r="B59">
            <v>174.0239043824701</v>
          </cell>
          <cell r="C59">
            <v>181</v>
          </cell>
          <cell r="D59">
            <v>98</v>
          </cell>
          <cell r="E59">
            <v>160</v>
          </cell>
          <cell r="F59">
            <v>125.00144677600436</v>
          </cell>
          <cell r="G59">
            <v>1176.0136112686491</v>
          </cell>
          <cell r="H59">
            <v>38182</v>
          </cell>
          <cell r="J59">
            <v>87696</v>
          </cell>
          <cell r="O59">
            <v>19406.870588772897</v>
          </cell>
        </row>
        <row r="60">
          <cell r="A60">
            <v>38202</v>
          </cell>
          <cell r="B60">
            <v>142.14123006833714</v>
          </cell>
          <cell r="C60">
            <v>260</v>
          </cell>
          <cell r="D60">
            <v>105</v>
          </cell>
          <cell r="E60">
            <v>167</v>
          </cell>
          <cell r="F60">
            <v>123.0014236275883</v>
          </cell>
          <cell r="G60">
            <v>1021.0118172664036</v>
          </cell>
          <cell r="H60">
            <v>38183</v>
          </cell>
          <cell r="J60">
            <v>61761</v>
          </cell>
          <cell r="O60">
            <v>17981.975523273613</v>
          </cell>
        </row>
        <row r="61">
          <cell r="A61">
            <v>38203</v>
          </cell>
          <cell r="B61">
            <v>210.33707865168543</v>
          </cell>
          <cell r="C61">
            <v>376.5042979933902</v>
          </cell>
          <cell r="D61">
            <v>136</v>
          </cell>
          <cell r="E61">
            <v>218</v>
          </cell>
          <cell r="F61">
            <v>98.00113427238742</v>
          </cell>
          <cell r="G61">
            <v>677.0078357388396</v>
          </cell>
          <cell r="H61">
            <v>38184</v>
          </cell>
          <cell r="J61">
            <v>32488</v>
          </cell>
          <cell r="O61">
            <v>11923.405905246069</v>
          </cell>
        </row>
        <row r="62">
          <cell r="A62">
            <v>38204</v>
          </cell>
          <cell r="B62">
            <v>200.9389671361502</v>
          </cell>
          <cell r="C62">
            <v>496.3487738394427</v>
          </cell>
          <cell r="D62">
            <v>259</v>
          </cell>
          <cell r="E62">
            <v>220</v>
          </cell>
          <cell r="F62">
            <v>124.53056812267289</v>
          </cell>
          <cell r="G62">
            <v>625.0072338800218</v>
          </cell>
          <cell r="H62">
            <v>38185</v>
          </cell>
          <cell r="J62">
            <v>17885</v>
          </cell>
          <cell r="O62">
            <v>10535.289904859725</v>
          </cell>
        </row>
        <row r="63">
          <cell r="A63">
            <v>38205</v>
          </cell>
          <cell r="B63">
            <v>260</v>
          </cell>
          <cell r="C63">
            <v>1426</v>
          </cell>
          <cell r="D63">
            <v>278</v>
          </cell>
          <cell r="E63">
            <v>159</v>
          </cell>
          <cell r="F63">
            <v>101.00116899501153</v>
          </cell>
          <cell r="G63">
            <v>752.0087038044422</v>
          </cell>
          <cell r="H63">
            <v>38186</v>
          </cell>
          <cell r="J63">
            <v>10559</v>
          </cell>
          <cell r="O63">
            <v>11448.094784734289</v>
          </cell>
        </row>
        <row r="64">
          <cell r="A64">
            <v>38206</v>
          </cell>
          <cell r="B64">
            <v>318.82</v>
          </cell>
          <cell r="C64">
            <v>1516</v>
          </cell>
          <cell r="D64">
            <v>190</v>
          </cell>
          <cell r="E64">
            <v>211</v>
          </cell>
          <cell r="F64">
            <v>180.00208335744628</v>
          </cell>
          <cell r="G64">
            <v>981.0113542980823</v>
          </cell>
          <cell r="H64">
            <v>38187</v>
          </cell>
          <cell r="J64">
            <v>16305</v>
          </cell>
          <cell r="O64">
            <v>14113.929358959609</v>
          </cell>
        </row>
        <row r="65">
          <cell r="A65">
            <v>38207</v>
          </cell>
          <cell r="B65">
            <v>245.65656565656565</v>
          </cell>
          <cell r="C65">
            <v>1638</v>
          </cell>
          <cell r="D65">
            <v>128</v>
          </cell>
          <cell r="E65">
            <v>256</v>
          </cell>
          <cell r="F65">
            <v>190.00219909952662</v>
          </cell>
          <cell r="G65">
            <v>1399.9147848317002</v>
          </cell>
          <cell r="H65">
            <v>38188</v>
          </cell>
          <cell r="J65">
            <v>20648</v>
          </cell>
          <cell r="O65">
            <v>18766.2786505407</v>
          </cell>
        </row>
        <row r="66">
          <cell r="A66">
            <v>38208</v>
          </cell>
          <cell r="B66">
            <v>260.4651162790698</v>
          </cell>
          <cell r="C66">
            <v>1483</v>
          </cell>
          <cell r="D66">
            <v>86</v>
          </cell>
          <cell r="E66">
            <v>167</v>
          </cell>
          <cell r="F66">
            <v>218.00252317735158</v>
          </cell>
          <cell r="G66">
            <v>1560.0180557645344</v>
          </cell>
          <cell r="H66">
            <v>38189</v>
          </cell>
          <cell r="J66">
            <v>105257</v>
          </cell>
          <cell r="O66">
            <v>20912.511141077463</v>
          </cell>
        </row>
        <row r="67">
          <cell r="A67">
            <v>38209</v>
          </cell>
          <cell r="B67">
            <v>306.98</v>
          </cell>
          <cell r="C67">
            <v>1319</v>
          </cell>
          <cell r="D67">
            <v>36</v>
          </cell>
          <cell r="E67">
            <v>240</v>
          </cell>
          <cell r="F67">
            <v>266.00307873933724</v>
          </cell>
          <cell r="G67">
            <v>1496.0173150152202</v>
          </cell>
          <cell r="H67">
            <v>38190</v>
          </cell>
          <cell r="J67">
            <v>64728</v>
          </cell>
          <cell r="O67">
            <v>20402.64651861884</v>
          </cell>
        </row>
        <row r="68">
          <cell r="A68">
            <v>38210</v>
          </cell>
          <cell r="B68">
            <v>236.25</v>
          </cell>
          <cell r="C68">
            <v>997</v>
          </cell>
          <cell r="D68">
            <v>46</v>
          </cell>
          <cell r="E68">
            <v>138</v>
          </cell>
          <cell r="F68">
            <v>292.0033796687462</v>
          </cell>
          <cell r="G68">
            <v>1247.0144330374194</v>
          </cell>
          <cell r="H68">
            <v>38191</v>
          </cell>
          <cell r="J68">
            <v>25050</v>
          </cell>
          <cell r="O68">
            <v>17307.149531022278</v>
          </cell>
        </row>
        <row r="69">
          <cell r="A69">
            <v>38211</v>
          </cell>
          <cell r="B69">
            <v>302.49056603773585</v>
          </cell>
          <cell r="C69">
            <v>1021.1214953232143</v>
          </cell>
          <cell r="D69">
            <v>134</v>
          </cell>
          <cell r="E69">
            <v>207</v>
          </cell>
          <cell r="F69">
            <v>178.0020602090302</v>
          </cell>
          <cell r="G69">
            <v>1045.0120950473965</v>
          </cell>
          <cell r="H69">
            <v>38192</v>
          </cell>
          <cell r="J69">
            <v>7077</v>
          </cell>
          <cell r="O69">
            <v>15034.71577993149</v>
          </cell>
        </row>
        <row r="70">
          <cell r="A70">
            <v>38212</v>
          </cell>
          <cell r="B70">
            <v>383</v>
          </cell>
          <cell r="C70">
            <v>1219</v>
          </cell>
          <cell r="D70">
            <v>212</v>
          </cell>
          <cell r="E70">
            <v>187</v>
          </cell>
          <cell r="F70">
            <v>186.0021528026945</v>
          </cell>
          <cell r="G70">
            <v>879.0101737288626</v>
          </cell>
          <cell r="H70">
            <v>38193</v>
          </cell>
          <cell r="J70">
            <v>5199</v>
          </cell>
          <cell r="O70">
            <v>13127.150263578886</v>
          </cell>
        </row>
        <row r="71">
          <cell r="A71">
            <v>38213</v>
          </cell>
          <cell r="B71">
            <v>462.79863481228665</v>
          </cell>
          <cell r="C71">
            <v>1216</v>
          </cell>
          <cell r="D71">
            <v>273</v>
          </cell>
          <cell r="E71">
            <v>217</v>
          </cell>
          <cell r="F71">
            <v>169.00195604115788</v>
          </cell>
          <cell r="G71">
            <v>673.0077894420075</v>
          </cell>
          <cell r="H71">
            <v>38194</v>
          </cell>
          <cell r="J71">
            <v>3343</v>
          </cell>
          <cell r="O71">
            <v>10447.858641764396</v>
          </cell>
        </row>
        <row r="72">
          <cell r="A72">
            <v>38214</v>
          </cell>
          <cell r="B72">
            <v>568.9655172413793</v>
          </cell>
          <cell r="C72">
            <v>999</v>
          </cell>
          <cell r="D72">
            <v>331</v>
          </cell>
          <cell r="E72">
            <v>244</v>
          </cell>
          <cell r="F72">
            <v>101.00116899501153</v>
          </cell>
          <cell r="G72">
            <v>576.0066667438281</v>
          </cell>
          <cell r="H72">
            <v>38195</v>
          </cell>
          <cell r="J72">
            <v>4236</v>
          </cell>
          <cell r="O72">
            <v>9122.232068290996</v>
          </cell>
        </row>
        <row r="73">
          <cell r="A73">
            <v>38215</v>
          </cell>
          <cell r="B73">
            <v>597.4895397489539</v>
          </cell>
          <cell r="C73">
            <v>750</v>
          </cell>
          <cell r="D73">
            <v>448</v>
          </cell>
          <cell r="E73">
            <v>246</v>
          </cell>
          <cell r="F73">
            <v>72.00083334297851</v>
          </cell>
          <cell r="G73">
            <v>469.00542830356835</v>
          </cell>
          <cell r="H73">
            <v>38196</v>
          </cell>
          <cell r="J73">
            <v>4753</v>
          </cell>
          <cell r="O73">
            <v>7739.644818141572</v>
          </cell>
        </row>
        <row r="74">
          <cell r="A74">
            <v>38216</v>
          </cell>
          <cell r="B74">
            <v>709.7872340425531</v>
          </cell>
          <cell r="C74">
            <v>499</v>
          </cell>
          <cell r="D74">
            <v>402</v>
          </cell>
          <cell r="E74">
            <v>280</v>
          </cell>
          <cell r="F74">
            <v>119.00137733075616</v>
          </cell>
          <cell r="G74">
            <v>561.0064931307076</v>
          </cell>
          <cell r="H74">
            <v>38197</v>
          </cell>
          <cell r="J74">
            <v>6375</v>
          </cell>
          <cell r="O74">
            <v>9663.791191363616</v>
          </cell>
        </row>
        <row r="75">
          <cell r="A75">
            <v>38217</v>
          </cell>
          <cell r="B75">
            <v>609.6509863427284</v>
          </cell>
          <cell r="C75">
            <v>415</v>
          </cell>
          <cell r="D75">
            <v>367</v>
          </cell>
          <cell r="E75">
            <v>359</v>
          </cell>
          <cell r="F75">
            <v>167.00193289274182</v>
          </cell>
          <cell r="G75">
            <v>705.0081598166646</v>
          </cell>
          <cell r="H75">
            <v>38198</v>
          </cell>
          <cell r="J75">
            <v>2722</v>
          </cell>
          <cell r="O75">
            <v>12701.236678945636</v>
          </cell>
        </row>
        <row r="76">
          <cell r="A76">
            <v>38218</v>
          </cell>
          <cell r="B76">
            <v>1225.8227847974817</v>
          </cell>
          <cell r="C76">
            <v>414</v>
          </cell>
          <cell r="D76">
            <v>492</v>
          </cell>
          <cell r="E76">
            <v>368</v>
          </cell>
          <cell r="F76">
            <v>373.004317179597</v>
          </cell>
          <cell r="G76">
            <v>924.0106945682242</v>
          </cell>
          <cell r="H76">
            <v>38199</v>
          </cell>
          <cell r="J76">
            <v>13088</v>
          </cell>
          <cell r="O76">
            <v>17037.366598462122</v>
          </cell>
        </row>
        <row r="77">
          <cell r="A77">
            <v>38219</v>
          </cell>
          <cell r="B77">
            <v>1027.7178423246444</v>
          </cell>
          <cell r="C77">
            <v>671</v>
          </cell>
          <cell r="D77">
            <v>564</v>
          </cell>
          <cell r="E77">
            <v>340</v>
          </cell>
          <cell r="F77">
            <v>493.0057060845612</v>
          </cell>
          <cell r="G77">
            <v>1254.0145140568757</v>
          </cell>
          <cell r="H77">
            <v>38200</v>
          </cell>
          <cell r="J77">
            <v>41235</v>
          </cell>
          <cell r="O77">
            <v>23677.773362078042</v>
          </cell>
        </row>
        <row r="78">
          <cell r="A78">
            <v>38220</v>
          </cell>
          <cell r="B78">
            <v>1164</v>
          </cell>
          <cell r="C78">
            <v>740</v>
          </cell>
          <cell r="D78">
            <v>893</v>
          </cell>
          <cell r="E78">
            <v>446</v>
          </cell>
          <cell r="F78">
            <v>552.0063889628352</v>
          </cell>
          <cell r="G78">
            <v>1250.0144677600435</v>
          </cell>
          <cell r="H78">
            <v>38201</v>
          </cell>
          <cell r="J78">
            <v>65964</v>
          </cell>
          <cell r="O78">
            <v>23602.24617432022</v>
          </cell>
        </row>
        <row r="79">
          <cell r="A79">
            <v>38221</v>
          </cell>
          <cell r="B79">
            <v>1299.424280340593</v>
          </cell>
          <cell r="C79">
            <v>1334</v>
          </cell>
          <cell r="D79">
            <v>1067</v>
          </cell>
          <cell r="E79">
            <v>558</v>
          </cell>
          <cell r="F79">
            <v>535.2966652230402</v>
          </cell>
          <cell r="G79">
            <v>1819.0210534844152</v>
          </cell>
          <cell r="H79">
            <v>38202</v>
          </cell>
          <cell r="J79">
            <v>59274</v>
          </cell>
          <cell r="O79">
            <v>35191.65622419437</v>
          </cell>
        </row>
        <row r="80">
          <cell r="A80">
            <v>38222</v>
          </cell>
          <cell r="B80">
            <v>1231.896774208352</v>
          </cell>
          <cell r="C80">
            <v>1373</v>
          </cell>
          <cell r="D80">
            <v>1248</v>
          </cell>
          <cell r="E80">
            <v>613</v>
          </cell>
          <cell r="F80">
            <v>438.14380418154</v>
          </cell>
          <cell r="G80">
            <v>2703.0312850843184</v>
          </cell>
          <cell r="H80">
            <v>38203</v>
          </cell>
          <cell r="J80">
            <v>14179</v>
          </cell>
          <cell r="O80">
            <v>55002.698350078914</v>
          </cell>
        </row>
        <row r="81">
          <cell r="A81">
            <v>38223</v>
          </cell>
          <cell r="B81">
            <v>1047.7546012329803</v>
          </cell>
          <cell r="C81">
            <v>1486</v>
          </cell>
          <cell r="D81">
            <v>1306</v>
          </cell>
          <cell r="E81">
            <v>443</v>
          </cell>
          <cell r="F81">
            <v>379.0043866248452</v>
          </cell>
          <cell r="G81">
            <v>3734.043218092802</v>
          </cell>
          <cell r="H81">
            <v>38204</v>
          </cell>
          <cell r="J81">
            <v>2058</v>
          </cell>
          <cell r="O81">
            <v>82382.74358843666</v>
          </cell>
        </row>
        <row r="82">
          <cell r="A82">
            <v>38224</v>
          </cell>
          <cell r="B82">
            <v>1070.295250315806</v>
          </cell>
          <cell r="C82">
            <v>1499</v>
          </cell>
          <cell r="D82">
            <v>1089</v>
          </cell>
          <cell r="E82">
            <v>411</v>
          </cell>
          <cell r="F82">
            <v>412.00476857371035</v>
          </cell>
          <cell r="G82">
            <v>3956.0457875669863</v>
          </cell>
          <cell r="H82">
            <v>38205</v>
          </cell>
          <cell r="J82">
            <v>1749</v>
          </cell>
          <cell r="O82">
            <v>89802.23937777059</v>
          </cell>
        </row>
        <row r="83">
          <cell r="A83">
            <v>38225</v>
          </cell>
          <cell r="B83">
            <v>918</v>
          </cell>
          <cell r="C83">
            <v>1159.067484669199</v>
          </cell>
          <cell r="D83">
            <v>1019</v>
          </cell>
          <cell r="E83">
            <v>446</v>
          </cell>
          <cell r="F83">
            <v>526.0060880334263</v>
          </cell>
          <cell r="G83">
            <v>4327.902946273831</v>
          </cell>
          <cell r="H83">
            <v>38206</v>
          </cell>
          <cell r="J83">
            <v>94703</v>
          </cell>
          <cell r="O83">
            <v>98243.39688041597</v>
          </cell>
        </row>
        <row r="84">
          <cell r="A84">
            <v>38226</v>
          </cell>
          <cell r="B84">
            <v>704.8101265802013</v>
          </cell>
          <cell r="C84">
            <v>692</v>
          </cell>
          <cell r="D84">
            <v>946</v>
          </cell>
          <cell r="E84">
            <v>418</v>
          </cell>
          <cell r="F84">
            <v>508.0058796976817</v>
          </cell>
          <cell r="G84">
            <v>3571.0537452391027</v>
          </cell>
          <cell r="H84">
            <v>38207</v>
          </cell>
          <cell r="J84">
            <v>314209</v>
          </cell>
          <cell r="O84">
            <v>81062.92001692763</v>
          </cell>
        </row>
        <row r="85">
          <cell r="A85">
            <v>38227</v>
          </cell>
          <cell r="B85">
            <v>620</v>
          </cell>
          <cell r="C85">
            <v>677</v>
          </cell>
          <cell r="D85">
            <v>1131</v>
          </cell>
          <cell r="E85">
            <v>328</v>
          </cell>
          <cell r="F85">
            <v>649.0075116610146</v>
          </cell>
          <cell r="G85">
            <v>2697.112860892388</v>
          </cell>
          <cell r="H85">
            <v>38208</v>
          </cell>
          <cell r="J85">
            <v>241724</v>
          </cell>
          <cell r="O85">
            <v>61224.461942257214</v>
          </cell>
        </row>
        <row r="86">
          <cell r="A86">
            <v>38228</v>
          </cell>
          <cell r="B86">
            <v>534.1935483835862</v>
          </cell>
          <cell r="C86">
            <v>666</v>
          </cell>
          <cell r="D86">
            <v>1288</v>
          </cell>
          <cell r="E86">
            <v>389</v>
          </cell>
          <cell r="F86">
            <v>707.0081829650807</v>
          </cell>
          <cell r="G86">
            <v>2777.633289986996</v>
          </cell>
          <cell r="H86">
            <v>38209</v>
          </cell>
          <cell r="J86">
            <v>117815</v>
          </cell>
          <cell r="O86">
            <v>63052.27568270481</v>
          </cell>
        </row>
        <row r="87">
          <cell r="A87">
            <v>38229</v>
          </cell>
          <cell r="B87">
            <v>598.8694481817281</v>
          </cell>
          <cell r="C87">
            <v>614</v>
          </cell>
          <cell r="D87">
            <v>1734</v>
          </cell>
          <cell r="E87">
            <v>415</v>
          </cell>
          <cell r="F87">
            <v>620.0071760089816</v>
          </cell>
          <cell r="G87">
            <v>2795.448798988622</v>
          </cell>
          <cell r="H87">
            <v>38210</v>
          </cell>
          <cell r="J87">
            <v>43797</v>
          </cell>
          <cell r="O87">
            <v>63456.68773704172</v>
          </cell>
        </row>
        <row r="88">
          <cell r="A88">
            <v>38230</v>
          </cell>
          <cell r="B88">
            <v>449.88929889337544</v>
          </cell>
          <cell r="C88">
            <v>589</v>
          </cell>
          <cell r="D88">
            <v>1488</v>
          </cell>
          <cell r="E88">
            <v>548</v>
          </cell>
          <cell r="F88">
            <v>438.0050695031192</v>
          </cell>
          <cell r="G88">
            <v>2101.769165964617</v>
          </cell>
          <cell r="H88">
            <v>38211</v>
          </cell>
          <cell r="J88">
            <v>19238</v>
          </cell>
          <cell r="O88">
            <v>47710.160067396806</v>
          </cell>
        </row>
        <row r="89">
          <cell r="A89">
            <v>38231</v>
          </cell>
          <cell r="B89">
            <v>526.579881651001</v>
          </cell>
          <cell r="C89">
            <v>476</v>
          </cell>
          <cell r="D89">
            <v>1375</v>
          </cell>
          <cell r="E89">
            <v>629</v>
          </cell>
          <cell r="F89">
            <v>357.0041319922684</v>
          </cell>
          <cell r="G89">
            <v>1690.7492674759314</v>
          </cell>
          <cell r="H89">
            <v>38212</v>
          </cell>
          <cell r="J89">
            <v>24384</v>
          </cell>
          <cell r="O89">
            <v>38380.00837170364</v>
          </cell>
        </row>
        <row r="90">
          <cell r="A90">
            <v>38232</v>
          </cell>
          <cell r="B90">
            <v>638.7969924789664</v>
          </cell>
          <cell r="C90">
            <v>320</v>
          </cell>
          <cell r="D90">
            <v>1287</v>
          </cell>
          <cell r="E90">
            <v>763</v>
          </cell>
          <cell r="F90">
            <v>250.22506019051607</v>
          </cell>
          <cell r="G90">
            <v>1470.4154427192616</v>
          </cell>
          <cell r="H90">
            <v>38213</v>
          </cell>
          <cell r="J90">
            <v>16141</v>
          </cell>
          <cell r="O90">
            <v>33378.430549727236</v>
          </cell>
        </row>
        <row r="91">
          <cell r="A91">
            <v>38233</v>
          </cell>
          <cell r="B91">
            <v>494.42774566407445</v>
          </cell>
          <cell r="C91">
            <v>294</v>
          </cell>
          <cell r="D91">
            <v>1604</v>
          </cell>
          <cell r="E91">
            <v>704</v>
          </cell>
          <cell r="F91">
            <v>135.0015625180847</v>
          </cell>
          <cell r="G91">
            <v>1222.1476510067114</v>
          </cell>
          <cell r="H91">
            <v>38214</v>
          </cell>
          <cell r="J91">
            <v>4725</v>
          </cell>
          <cell r="O91">
            <v>27742.75167785235</v>
          </cell>
        </row>
        <row r="92">
          <cell r="A92">
            <v>38234</v>
          </cell>
          <cell r="B92">
            <v>483</v>
          </cell>
          <cell r="C92">
            <v>327</v>
          </cell>
          <cell r="D92">
            <v>1715</v>
          </cell>
          <cell r="E92">
            <v>671</v>
          </cell>
          <cell r="F92">
            <v>166.0019213185338</v>
          </cell>
          <cell r="G92">
            <v>1029.002514668902</v>
          </cell>
          <cell r="H92">
            <v>38215</v>
          </cell>
          <cell r="J92">
            <v>14088</v>
          </cell>
          <cell r="O92">
            <v>23358.357082984076</v>
          </cell>
        </row>
        <row r="93">
          <cell r="A93">
            <v>38235</v>
          </cell>
          <cell r="B93">
            <v>470.63414634079527</v>
          </cell>
          <cell r="C93">
            <v>240</v>
          </cell>
          <cell r="D93">
            <v>1770</v>
          </cell>
          <cell r="E93">
            <v>749</v>
          </cell>
          <cell r="F93">
            <v>206.00238428685518</v>
          </cell>
          <cell r="G93">
            <v>954.6074926883618</v>
          </cell>
          <cell r="H93">
            <v>38216</v>
          </cell>
          <cell r="J93">
            <v>21888</v>
          </cell>
          <cell r="O93">
            <v>21669.590084025815</v>
          </cell>
        </row>
        <row r="94">
          <cell r="A94">
            <v>38236</v>
          </cell>
          <cell r="B94">
            <v>449.47976878552225</v>
          </cell>
          <cell r="C94">
            <v>179</v>
          </cell>
          <cell r="D94">
            <v>2003</v>
          </cell>
          <cell r="E94">
            <v>743</v>
          </cell>
          <cell r="F94">
            <v>128.00148149862846</v>
          </cell>
          <cell r="G94">
            <v>944.5096395641242</v>
          </cell>
          <cell r="H94">
            <v>38217</v>
          </cell>
          <cell r="J94">
            <v>5693</v>
          </cell>
          <cell r="O94">
            <v>21440.368818105617</v>
          </cell>
        </row>
        <row r="95">
          <cell r="A95">
            <v>38237</v>
          </cell>
          <cell r="B95">
            <v>447.24705882107924</v>
          </cell>
          <cell r="C95">
            <v>173</v>
          </cell>
          <cell r="D95">
            <v>1922</v>
          </cell>
          <cell r="E95">
            <v>1736.48</v>
          </cell>
          <cell r="F95">
            <v>159.00184029907754</v>
          </cell>
          <cell r="G95">
            <v>863.0343671416597</v>
          </cell>
          <cell r="H95">
            <v>38218</v>
          </cell>
          <cell r="J95">
            <v>4360</v>
          </cell>
          <cell r="O95">
            <v>19590.880134115672</v>
          </cell>
        </row>
        <row r="96">
          <cell r="A96">
            <v>38238</v>
          </cell>
          <cell r="B96">
            <v>477.60598503421744</v>
          </cell>
          <cell r="C96">
            <v>155</v>
          </cell>
          <cell r="D96">
            <v>1127</v>
          </cell>
          <cell r="E96">
            <v>1717</v>
          </cell>
          <cell r="F96">
            <v>162.00187502170164</v>
          </cell>
          <cell r="G96">
            <v>1045.8119577294974</v>
          </cell>
          <cell r="H96">
            <v>38219</v>
          </cell>
          <cell r="J96">
            <v>26626</v>
          </cell>
          <cell r="O96">
            <v>23739.93144045959</v>
          </cell>
        </row>
        <row r="97">
          <cell r="A97">
            <v>38239</v>
          </cell>
          <cell r="B97">
            <v>375.261845384028</v>
          </cell>
          <cell r="C97">
            <v>124</v>
          </cell>
          <cell r="D97">
            <v>1101</v>
          </cell>
          <cell r="E97">
            <v>1215</v>
          </cell>
          <cell r="F97">
            <v>192.0022222479427</v>
          </cell>
          <cell r="G97">
            <v>1167.7039529015979</v>
          </cell>
          <cell r="H97">
            <v>38220</v>
          </cell>
          <cell r="J97">
            <v>53784</v>
          </cell>
          <cell r="O97">
            <v>26506.879730866272</v>
          </cell>
        </row>
        <row r="98">
          <cell r="A98">
            <v>38240</v>
          </cell>
          <cell r="B98">
            <v>376.3066202096698</v>
          </cell>
          <cell r="C98">
            <v>133</v>
          </cell>
          <cell r="D98">
            <v>922</v>
          </cell>
          <cell r="E98">
            <v>994.12</v>
          </cell>
          <cell r="F98">
            <v>134.00155094387668</v>
          </cell>
          <cell r="G98">
            <v>1087.704574066303</v>
          </cell>
          <cell r="H98">
            <v>38221</v>
          </cell>
          <cell r="J98">
            <v>34080</v>
          </cell>
          <cell r="O98">
            <v>24690.89383130508</v>
          </cell>
        </row>
        <row r="99">
          <cell r="A99">
            <v>38241</v>
          </cell>
          <cell r="B99">
            <v>342</v>
          </cell>
          <cell r="C99">
            <v>151</v>
          </cell>
          <cell r="D99">
            <v>704</v>
          </cell>
          <cell r="E99">
            <v>819</v>
          </cell>
          <cell r="F99">
            <v>146.0016898343731</v>
          </cell>
          <cell r="G99">
            <v>1169.4872863693206</v>
          </cell>
          <cell r="H99">
            <v>38222</v>
          </cell>
          <cell r="J99">
            <v>42393</v>
          </cell>
          <cell r="O99">
            <v>26547.361400583577</v>
          </cell>
        </row>
        <row r="100">
          <cell r="A100">
            <v>38242</v>
          </cell>
          <cell r="B100">
            <v>307.39517153812074</v>
          </cell>
          <cell r="C100">
            <v>145</v>
          </cell>
          <cell r="D100">
            <v>550</v>
          </cell>
          <cell r="E100">
            <v>544</v>
          </cell>
          <cell r="F100">
            <v>255.00295142304887</v>
          </cell>
          <cell r="G100">
            <v>1233.5309060118543</v>
          </cell>
          <cell r="H100">
            <v>38223</v>
          </cell>
          <cell r="J100">
            <v>36353</v>
          </cell>
          <cell r="O100">
            <v>28001.151566469092</v>
          </cell>
        </row>
        <row r="101">
          <cell r="A101">
            <v>38243</v>
          </cell>
          <cell r="B101">
            <v>291.0104529586034</v>
          </cell>
          <cell r="C101">
            <v>136</v>
          </cell>
          <cell r="D101">
            <v>398</v>
          </cell>
          <cell r="E101">
            <v>279</v>
          </cell>
          <cell r="F101">
            <v>313.00362272711493</v>
          </cell>
          <cell r="G101">
            <v>1294.7103274559192</v>
          </cell>
          <cell r="H101">
            <v>38224</v>
          </cell>
          <cell r="J101">
            <v>53657</v>
          </cell>
          <cell r="O101">
            <v>29389.92443324937</v>
          </cell>
        </row>
        <row r="102">
          <cell r="A102">
            <v>38244</v>
          </cell>
          <cell r="B102">
            <v>263.7788018431765</v>
          </cell>
          <cell r="C102">
            <v>107</v>
          </cell>
          <cell r="D102">
            <v>253</v>
          </cell>
          <cell r="E102">
            <v>153</v>
          </cell>
          <cell r="F102">
            <v>364.0042130117247</v>
          </cell>
          <cell r="G102">
            <v>1351.3784461152882</v>
          </cell>
          <cell r="H102">
            <v>38225</v>
          </cell>
          <cell r="J102">
            <v>70347</v>
          </cell>
          <cell r="O102">
            <v>30676.290726817042</v>
          </cell>
        </row>
        <row r="103">
          <cell r="A103">
            <v>38245</v>
          </cell>
          <cell r="B103">
            <v>192.11136890909762</v>
          </cell>
          <cell r="C103">
            <v>116</v>
          </cell>
          <cell r="D103">
            <v>165</v>
          </cell>
          <cell r="E103">
            <v>166</v>
          </cell>
          <cell r="F103">
            <v>232.81949673073115</v>
          </cell>
          <cell r="G103">
            <v>1121.7501051745899</v>
          </cell>
          <cell r="H103">
            <v>38226</v>
          </cell>
          <cell r="J103">
            <v>51064</v>
          </cell>
          <cell r="O103">
            <v>25463.727387463186</v>
          </cell>
        </row>
        <row r="104">
          <cell r="A104">
            <v>38246</v>
          </cell>
          <cell r="B104">
            <v>216.91772885155143</v>
          </cell>
          <cell r="C104">
            <v>86.94339622660607</v>
          </cell>
          <cell r="D104">
            <v>152</v>
          </cell>
          <cell r="E104">
            <v>170</v>
          </cell>
          <cell r="F104">
            <v>316.2618342861016</v>
          </cell>
          <cell r="G104">
            <v>893.8622129436326</v>
          </cell>
          <cell r="H104">
            <v>38227</v>
          </cell>
          <cell r="J104">
            <v>21441</v>
          </cell>
          <cell r="O104">
            <v>20290.67223382046</v>
          </cell>
        </row>
        <row r="105">
          <cell r="A105">
            <v>38247</v>
          </cell>
          <cell r="B105">
            <v>148.23529411790082</v>
          </cell>
          <cell r="D105">
            <v>106</v>
          </cell>
          <cell r="E105">
            <v>197</v>
          </cell>
          <cell r="F105">
            <v>394.38480594549964</v>
          </cell>
          <cell r="G105">
            <v>440.52564646036456</v>
          </cell>
          <cell r="H105">
            <v>38228</v>
          </cell>
          <cell r="J105">
            <v>16237</v>
          </cell>
          <cell r="O105">
            <v>9999.932174650276</v>
          </cell>
        </row>
        <row r="106">
          <cell r="A106">
            <v>38248</v>
          </cell>
          <cell r="D106">
            <v>96</v>
          </cell>
          <cell r="E106">
            <v>123.99</v>
          </cell>
          <cell r="F106">
            <v>320.64000000000004</v>
          </cell>
          <cell r="G106">
            <v>376.7849686847599</v>
          </cell>
          <cell r="H106">
            <v>38229</v>
          </cell>
          <cell r="J106">
            <v>10887</v>
          </cell>
          <cell r="O106">
            <v>8553.01878914405</v>
          </cell>
        </row>
        <row r="107">
          <cell r="A107">
            <v>38249</v>
          </cell>
          <cell r="D107">
            <v>100</v>
          </cell>
          <cell r="F107">
            <v>158.2669640012744</v>
          </cell>
          <cell r="G107">
            <v>308.4402889927752</v>
          </cell>
          <cell r="H107">
            <v>38230</v>
          </cell>
          <cell r="O107">
            <v>7001.594560135997</v>
          </cell>
        </row>
        <row r="108">
          <cell r="A108">
            <v>38250</v>
          </cell>
          <cell r="F108">
            <v>216</v>
          </cell>
          <cell r="H108">
            <v>38231</v>
          </cell>
          <cell r="O108">
            <v>0</v>
          </cell>
        </row>
        <row r="109">
          <cell r="A109">
            <v>38251</v>
          </cell>
          <cell r="F109">
            <v>189.75700934579442</v>
          </cell>
          <cell r="H109">
            <v>38232</v>
          </cell>
          <cell r="O109">
            <v>0</v>
          </cell>
        </row>
        <row r="110">
          <cell r="A110">
            <v>38252</v>
          </cell>
          <cell r="F110">
            <v>0</v>
          </cell>
          <cell r="H110">
            <v>38233</v>
          </cell>
          <cell r="O1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hinook"/>
      <sheetName val="Chum"/>
      <sheetName val="Sheefish"/>
      <sheetName val="Broad "/>
      <sheetName val="Humpback"/>
      <sheetName val="Cisco"/>
      <sheetName val="ShortSum"/>
      <sheetName val="SumReport"/>
      <sheetName val="Report"/>
    </sheetNames>
    <sheetDataSet>
      <sheetData sheetId="0">
        <row r="6">
          <cell r="A6" t="str">
            <v>Thu</v>
          </cell>
          <cell r="C6">
            <v>38519</v>
          </cell>
          <cell r="D6">
            <v>0.4270833333333333</v>
          </cell>
          <cell r="E6">
            <v>0.9696296296296296</v>
          </cell>
          <cell r="G6">
            <v>13.021111111111113</v>
          </cell>
          <cell r="J6">
            <v>1</v>
          </cell>
          <cell r="K6">
            <v>0</v>
          </cell>
          <cell r="L6">
            <v>0</v>
          </cell>
          <cell r="M6">
            <v>0</v>
          </cell>
          <cell r="N6">
            <v>0</v>
          </cell>
          <cell r="O6">
            <v>0</v>
          </cell>
          <cell r="P6">
            <v>55</v>
          </cell>
          <cell r="U6" t="str">
            <v>Rampart 1 king on 14th, 3 wheels 2 nets Rapids 1 king</v>
          </cell>
          <cell r="W6">
            <v>1.8431606792388426</v>
          </cell>
          <cell r="Y6">
            <v>0</v>
          </cell>
        </row>
        <row r="7">
          <cell r="A7" t="str">
            <v>Fri</v>
          </cell>
          <cell r="C7">
            <v>38520</v>
          </cell>
          <cell r="D7">
            <v>0.3519212962962963</v>
          </cell>
          <cell r="E7">
            <v>0.9333217592592593</v>
          </cell>
          <cell r="G7">
            <v>13.953611111111112</v>
          </cell>
          <cell r="J7">
            <v>0</v>
          </cell>
          <cell r="K7">
            <v>0</v>
          </cell>
          <cell r="L7">
            <v>0</v>
          </cell>
          <cell r="M7">
            <v>1</v>
          </cell>
          <cell r="N7">
            <v>0</v>
          </cell>
          <cell r="O7">
            <v>0</v>
          </cell>
          <cell r="P7">
            <v>71</v>
          </cell>
          <cell r="U7" t="str">
            <v>most wheels and nets catching king now-low #'s</v>
          </cell>
          <cell r="W7">
            <v>0</v>
          </cell>
          <cell r="Y7">
            <v>0</v>
          </cell>
        </row>
        <row r="8">
          <cell r="A8" t="str">
            <v>Sat</v>
          </cell>
          <cell r="C8">
            <v>38521</v>
          </cell>
          <cell r="D8">
            <v>0.36550925925925926</v>
          </cell>
          <cell r="E8">
            <v>0.8660995370370371</v>
          </cell>
          <cell r="G8">
            <v>12.014166666666668</v>
          </cell>
          <cell r="J8">
            <v>3</v>
          </cell>
          <cell r="K8">
            <v>0</v>
          </cell>
          <cell r="L8">
            <v>0</v>
          </cell>
          <cell r="M8">
            <v>0</v>
          </cell>
          <cell r="N8">
            <v>0</v>
          </cell>
          <cell r="O8">
            <v>0</v>
          </cell>
          <cell r="P8">
            <v>62</v>
          </cell>
          <cell r="U8" t="str">
            <v>Obrien 8 king on 17th</v>
          </cell>
          <cell r="W8">
            <v>5.992925019074702</v>
          </cell>
          <cell r="Y8">
            <v>0</v>
          </cell>
        </row>
        <row r="9">
          <cell r="A9" t="str">
            <v>Mon</v>
          </cell>
          <cell r="C9">
            <v>38523</v>
          </cell>
          <cell r="D9">
            <v>0.018460648148148146</v>
          </cell>
          <cell r="E9">
            <v>0.4280324074074074</v>
          </cell>
          <cell r="G9">
            <v>9.829722222222223</v>
          </cell>
          <cell r="J9">
            <v>11</v>
          </cell>
          <cell r="K9">
            <v>0</v>
          </cell>
          <cell r="L9">
            <v>0</v>
          </cell>
          <cell r="M9">
            <v>1</v>
          </cell>
          <cell r="N9">
            <v>1</v>
          </cell>
          <cell r="O9">
            <v>0</v>
          </cell>
          <cell r="P9">
            <v>32</v>
          </cell>
          <cell r="U9" t="str">
            <v>Cambell 2x, Obrien 4x, (not scheduled project run)</v>
          </cell>
          <cell r="W9">
            <v>26.85732048492384</v>
          </cell>
          <cell r="Y9">
            <v>0</v>
          </cell>
        </row>
        <row r="10">
          <cell r="A10" t="str">
            <v>Mon</v>
          </cell>
          <cell r="C10">
            <v>38523</v>
          </cell>
          <cell r="D10">
            <v>0.4281597222222222</v>
          </cell>
          <cell r="E10">
            <v>0.9869444444444445</v>
          </cell>
          <cell r="G10">
            <v>13.410833333333336</v>
          </cell>
          <cell r="J10">
            <v>8</v>
          </cell>
          <cell r="K10">
            <v>0</v>
          </cell>
          <cell r="L10">
            <v>0</v>
          </cell>
          <cell r="M10">
            <v>0</v>
          </cell>
          <cell r="N10">
            <v>0</v>
          </cell>
          <cell r="O10">
            <v>0</v>
          </cell>
          <cell r="P10">
            <v>41</v>
          </cell>
          <cell r="U10" t="str">
            <v>Clay eddie 9 overnight, Cambell 17 in 12 hr.</v>
          </cell>
          <cell r="W10">
            <v>14.316783694774122</v>
          </cell>
          <cell r="Y10">
            <v>0</v>
          </cell>
        </row>
        <row r="11">
          <cell r="A11" t="str">
            <v>Tue</v>
          </cell>
          <cell r="C11">
            <v>38524</v>
          </cell>
          <cell r="D11">
            <v>0.3333333333333333</v>
          </cell>
          <cell r="E11">
            <v>0.9791550925925926</v>
          </cell>
          <cell r="G11">
            <v>13.28</v>
          </cell>
          <cell r="J11">
            <v>14</v>
          </cell>
          <cell r="K11">
            <v>0.07142857142857142</v>
          </cell>
          <cell r="L11">
            <v>0</v>
          </cell>
          <cell r="M11">
            <v>0</v>
          </cell>
          <cell r="N11">
            <v>0</v>
          </cell>
          <cell r="O11">
            <v>1</v>
          </cell>
          <cell r="P11">
            <v>25</v>
          </cell>
          <cell r="U11" t="str">
            <v>reworked exit door,  time not used for count</v>
          </cell>
          <cell r="W11">
            <v>25.30120481927711</v>
          </cell>
          <cell r="Y11">
            <v>0</v>
          </cell>
        </row>
        <row r="12">
          <cell r="A12" t="str">
            <v>Wed</v>
          </cell>
          <cell r="C12">
            <v>38525</v>
          </cell>
          <cell r="D12">
            <v>0.3333333333333333</v>
          </cell>
          <cell r="E12">
            <v>0.894837962962963</v>
          </cell>
          <cell r="G12">
            <v>13.476111111111114</v>
          </cell>
          <cell r="J12">
            <v>17</v>
          </cell>
          <cell r="K12">
            <v>0.058823529411764705</v>
          </cell>
          <cell r="L12">
            <v>0</v>
          </cell>
          <cell r="M12">
            <v>1</v>
          </cell>
          <cell r="N12">
            <v>1</v>
          </cell>
          <cell r="O12">
            <v>1</v>
          </cell>
          <cell r="P12">
            <v>51</v>
          </cell>
          <cell r="U12" t="str">
            <v>Obrien 5 king per hour,Cambell 2/hr, Ich hearts 17%</v>
          </cell>
          <cell r="W12">
            <v>30.275796677247797</v>
          </cell>
          <cell r="Y12">
            <v>0</v>
          </cell>
        </row>
        <row r="13">
          <cell r="A13" t="str">
            <v>Thu</v>
          </cell>
          <cell r="C13">
            <v>38526</v>
          </cell>
          <cell r="D13">
            <v>0.40868055555555555</v>
          </cell>
          <cell r="E13">
            <v>0.9158680555555555</v>
          </cell>
          <cell r="G13">
            <v>12.172499999999998</v>
          </cell>
          <cell r="J13">
            <v>11</v>
          </cell>
          <cell r="K13">
            <v>0.2727272727272727</v>
          </cell>
          <cell r="L13">
            <v>0</v>
          </cell>
          <cell r="M13">
            <v>0</v>
          </cell>
          <cell r="N13">
            <v>1</v>
          </cell>
          <cell r="O13">
            <v>1</v>
          </cell>
          <cell r="P13">
            <v>32</v>
          </cell>
          <cell r="U13" t="str">
            <v>smaller fish now</v>
          </cell>
          <cell r="W13">
            <v>21.688231669747385</v>
          </cell>
          <cell r="Y13">
            <v>0</v>
          </cell>
        </row>
        <row r="14">
          <cell r="A14" t="str">
            <v>Fri</v>
          </cell>
          <cell r="C14">
            <v>38527</v>
          </cell>
          <cell r="D14">
            <v>0.37765046296296295</v>
          </cell>
          <cell r="E14">
            <v>0.9895833333333334</v>
          </cell>
          <cell r="G14">
            <v>14.686388888888889</v>
          </cell>
          <cell r="J14">
            <v>30</v>
          </cell>
          <cell r="K14">
            <v>0.13333333333333333</v>
          </cell>
          <cell r="L14">
            <v>0</v>
          </cell>
          <cell r="M14">
            <v>0</v>
          </cell>
          <cell r="N14">
            <v>0</v>
          </cell>
          <cell r="O14">
            <v>1</v>
          </cell>
          <cell r="P14">
            <v>33</v>
          </cell>
          <cell r="U14" t="str">
            <v>nice fish, new pulse</v>
          </cell>
          <cell r="W14">
            <v>49.02498534168069</v>
          </cell>
          <cell r="Y14">
            <v>0</v>
          </cell>
        </row>
        <row r="15">
          <cell r="A15" t="str">
            <v>Sat</v>
          </cell>
          <cell r="C15">
            <v>38528</v>
          </cell>
          <cell r="D15">
            <v>0.3684375</v>
          </cell>
          <cell r="E15">
            <v>0.9583333333333334</v>
          </cell>
          <cell r="G15">
            <v>14.157500000000002</v>
          </cell>
          <cell r="J15">
            <v>14</v>
          </cell>
          <cell r="K15">
            <v>0.14285714285714285</v>
          </cell>
          <cell r="L15">
            <v>0</v>
          </cell>
          <cell r="M15">
            <v>0</v>
          </cell>
          <cell r="N15">
            <v>0</v>
          </cell>
          <cell r="O15">
            <v>0</v>
          </cell>
          <cell r="P15">
            <v>32</v>
          </cell>
          <cell r="U15" t="str">
            <v>very little visable ICH lately,</v>
          </cell>
          <cell r="W15">
            <v>23.733003708281824</v>
          </cell>
          <cell r="Y15">
            <v>0</v>
          </cell>
        </row>
        <row r="16">
          <cell r="A16" t="str">
            <v>Sun</v>
          </cell>
          <cell r="C16">
            <v>38529</v>
          </cell>
          <cell r="D16">
            <v>0.3541666666666667</v>
          </cell>
          <cell r="E16">
            <v>0.9113657407407407</v>
          </cell>
          <cell r="G16">
            <v>13.372777777777776</v>
          </cell>
          <cell r="J16">
            <v>16</v>
          </cell>
          <cell r="K16">
            <v>0.1875</v>
          </cell>
          <cell r="L16">
            <v>0</v>
          </cell>
          <cell r="M16">
            <v>0</v>
          </cell>
          <cell r="N16">
            <v>2</v>
          </cell>
          <cell r="O16">
            <v>0</v>
          </cell>
          <cell r="P16">
            <v>36</v>
          </cell>
          <cell r="W16">
            <v>28.71505130655146</v>
          </cell>
          <cell r="Y16">
            <v>0</v>
          </cell>
        </row>
        <row r="17">
          <cell r="A17" t="str">
            <v>Mon</v>
          </cell>
          <cell r="C17">
            <v>38530</v>
          </cell>
          <cell r="D17">
            <v>0.3541666666666667</v>
          </cell>
          <cell r="E17">
            <v>0.9656944444444444</v>
          </cell>
          <cell r="G17">
            <v>14.676666666666664</v>
          </cell>
          <cell r="J17">
            <v>27</v>
          </cell>
          <cell r="K17">
            <v>0.2222222222222222</v>
          </cell>
          <cell r="L17">
            <v>1</v>
          </cell>
          <cell r="M17">
            <v>0</v>
          </cell>
          <cell r="N17">
            <v>0</v>
          </cell>
          <cell r="O17">
            <v>0</v>
          </cell>
          <cell r="P17">
            <v>44</v>
          </cell>
          <cell r="U17" t="str">
            <v>1st Chum in Rapids</v>
          </cell>
          <cell r="W17">
            <v>44.151714739950044</v>
          </cell>
          <cell r="Y17">
            <v>1.635248694072224</v>
          </cell>
        </row>
        <row r="18">
          <cell r="A18" t="str">
            <v>Tue</v>
          </cell>
          <cell r="C18">
            <v>38531</v>
          </cell>
          <cell r="D18">
            <v>0.4145833333333333</v>
          </cell>
          <cell r="E18">
            <v>0.9152083333333333</v>
          </cell>
          <cell r="G18">
            <v>12.015</v>
          </cell>
          <cell r="J18">
            <v>26</v>
          </cell>
          <cell r="K18">
            <v>0.34615384615384615</v>
          </cell>
          <cell r="L18">
            <v>0</v>
          </cell>
          <cell r="M18">
            <v>0</v>
          </cell>
          <cell r="N18">
            <v>0</v>
          </cell>
          <cell r="O18">
            <v>0</v>
          </cell>
          <cell r="P18">
            <v>54</v>
          </cell>
          <cell r="U18" t="str">
            <v>Steve 2nd chum</v>
          </cell>
          <cell r="W18">
            <v>51.935081148564294</v>
          </cell>
          <cell r="Y18">
            <v>0</v>
          </cell>
        </row>
        <row r="19">
          <cell r="A19" t="str">
            <v>Wed</v>
          </cell>
          <cell r="C19">
            <v>38532</v>
          </cell>
          <cell r="D19">
            <v>0.3914583333333333</v>
          </cell>
          <cell r="E19">
            <v>0.9065740740740741</v>
          </cell>
          <cell r="G19">
            <v>12.362777777777778</v>
          </cell>
          <cell r="J19">
            <v>3</v>
          </cell>
          <cell r="K19">
            <v>0.6666666666666666</v>
          </cell>
          <cell r="L19">
            <v>1</v>
          </cell>
          <cell r="M19">
            <v>0</v>
          </cell>
          <cell r="N19">
            <v>1</v>
          </cell>
          <cell r="O19">
            <v>0</v>
          </cell>
          <cell r="P19">
            <v>45</v>
          </cell>
          <cell r="U19" t="str">
            <v>Cambell way down also, Obrien no run</v>
          </cell>
          <cell r="W19">
            <v>5.823933851615513</v>
          </cell>
          <cell r="Y19">
            <v>1.9413112838718376</v>
          </cell>
        </row>
        <row r="20">
          <cell r="A20" t="str">
            <v>Thu</v>
          </cell>
          <cell r="C20">
            <v>38533</v>
          </cell>
          <cell r="D20">
            <v>0.3546180555555556</v>
          </cell>
          <cell r="E20">
            <v>0.9152777777777777</v>
          </cell>
          <cell r="G20">
            <v>13.45583333333333</v>
          </cell>
          <cell r="J20">
            <v>15</v>
          </cell>
          <cell r="K20">
            <v>0.26666666666666666</v>
          </cell>
          <cell r="L20">
            <v>0</v>
          </cell>
          <cell r="M20">
            <v>0</v>
          </cell>
          <cell r="N20">
            <v>0</v>
          </cell>
          <cell r="O20">
            <v>0</v>
          </cell>
          <cell r="P20">
            <v>60</v>
          </cell>
          <cell r="U20" t="str">
            <v>Cam, OB, NC, Hug, Hyslop all  down today</v>
          </cell>
          <cell r="W20">
            <v>26.754195825850008</v>
          </cell>
          <cell r="Y20">
            <v>0</v>
          </cell>
        </row>
        <row r="21">
          <cell r="A21" t="str">
            <v>Fri</v>
          </cell>
          <cell r="C21">
            <v>38534</v>
          </cell>
          <cell r="D21">
            <v>0.38538194444444446</v>
          </cell>
          <cell r="E21">
            <v>0.9721180555555556</v>
          </cell>
          <cell r="G21">
            <v>14.081666666666667</v>
          </cell>
          <cell r="J21">
            <v>39</v>
          </cell>
          <cell r="K21">
            <v>0.48717948717948717</v>
          </cell>
          <cell r="L21">
            <v>2</v>
          </cell>
          <cell r="M21">
            <v>1</v>
          </cell>
          <cell r="N21">
            <v>0</v>
          </cell>
          <cell r="O21">
            <v>0</v>
          </cell>
          <cell r="P21">
            <v>47</v>
          </cell>
          <cell r="U21" t="str">
            <v>3 wheels, 2 nets asked, all up good + smaller</v>
          </cell>
          <cell r="W21">
            <v>66.46940466327376</v>
          </cell>
          <cell r="Y21">
            <v>3.4086874186294236</v>
          </cell>
        </row>
        <row r="22">
          <cell r="A22" t="str">
            <v>Sat</v>
          </cell>
          <cell r="C22">
            <v>38535</v>
          </cell>
          <cell r="D22">
            <v>0.4020138888888889</v>
          </cell>
          <cell r="E22">
            <v>0.9736226851851852</v>
          </cell>
          <cell r="G22">
            <v>13.718611111111112</v>
          </cell>
          <cell r="J22">
            <v>7</v>
          </cell>
          <cell r="K22">
            <v>0.42857142857142855</v>
          </cell>
          <cell r="L22">
            <v>3</v>
          </cell>
          <cell r="M22">
            <v>0</v>
          </cell>
          <cell r="N22">
            <v>0</v>
          </cell>
          <cell r="O22">
            <v>0</v>
          </cell>
          <cell r="P22">
            <v>45</v>
          </cell>
          <cell r="U22" t="str">
            <v>last half day low # of king</v>
          </cell>
          <cell r="W22">
            <v>12.246137647559074</v>
          </cell>
          <cell r="Y22">
            <v>5.248344706096745</v>
          </cell>
        </row>
        <row r="23">
          <cell r="A23" t="str">
            <v>Sun</v>
          </cell>
          <cell r="C23">
            <v>38536</v>
          </cell>
          <cell r="D23">
            <v>0.380625</v>
          </cell>
          <cell r="E23">
            <v>0.9791666666666666</v>
          </cell>
          <cell r="G23">
            <v>14.364999999999998</v>
          </cell>
          <cell r="J23">
            <v>8</v>
          </cell>
          <cell r="K23">
            <v>0.625</v>
          </cell>
          <cell r="L23">
            <v>5</v>
          </cell>
          <cell r="M23">
            <v>0</v>
          </cell>
          <cell r="N23">
            <v>1</v>
          </cell>
          <cell r="O23">
            <v>2</v>
          </cell>
          <cell r="P23">
            <v>29</v>
          </cell>
          <cell r="U23" t="str">
            <v>OB, Cam, down and small-closure now</v>
          </cell>
          <cell r="W23">
            <v>13.365819700661332</v>
          </cell>
          <cell r="Y23">
            <v>8.353637312913332</v>
          </cell>
        </row>
        <row r="24">
          <cell r="A24" t="str">
            <v>Mon</v>
          </cell>
          <cell r="C24">
            <v>38537</v>
          </cell>
          <cell r="D24">
            <v>0.3333333333333333</v>
          </cell>
          <cell r="E24">
            <v>0.9544791666666667</v>
          </cell>
          <cell r="G24">
            <v>14.907499999999999</v>
          </cell>
          <cell r="J24">
            <v>44</v>
          </cell>
          <cell r="K24">
            <v>0.38636363636363635</v>
          </cell>
          <cell r="L24">
            <v>7</v>
          </cell>
          <cell r="M24">
            <v>1</v>
          </cell>
          <cell r="N24">
            <v>1</v>
          </cell>
          <cell r="O24">
            <v>3</v>
          </cell>
          <cell r="P24">
            <v>40</v>
          </cell>
          <cell r="U24" t="str">
            <v>closure so nobody else running to see good fish</v>
          </cell>
          <cell r="W24">
            <v>70.8368271004528</v>
          </cell>
          <cell r="Y24">
            <v>11.269495220526581</v>
          </cell>
        </row>
        <row r="25">
          <cell r="A25" t="str">
            <v>Tue</v>
          </cell>
          <cell r="C25">
            <v>38538</v>
          </cell>
          <cell r="D25">
            <v>0.40091435185185187</v>
          </cell>
          <cell r="E25">
            <v>0.9679398148148147</v>
          </cell>
          <cell r="G25">
            <v>13.60861111111111</v>
          </cell>
          <cell r="J25">
            <v>55</v>
          </cell>
          <cell r="K25">
            <v>0.16363636363636364</v>
          </cell>
          <cell r="L25">
            <v>9</v>
          </cell>
          <cell r="M25">
            <v>1</v>
          </cell>
          <cell r="N25">
            <v>1</v>
          </cell>
          <cell r="O25">
            <v>2</v>
          </cell>
          <cell r="P25">
            <v>11</v>
          </cell>
          <cell r="U25" t="str">
            <v>big day but # went low for all wheels at 6pm com. open</v>
          </cell>
          <cell r="W25">
            <v>96.99740768712623</v>
          </cell>
          <cell r="Y25">
            <v>15.872303076075198</v>
          </cell>
        </row>
        <row r="26">
          <cell r="A26" t="str">
            <v>Wed</v>
          </cell>
          <cell r="C26">
            <v>38539</v>
          </cell>
          <cell r="D26">
            <v>0.33438657407407407</v>
          </cell>
          <cell r="E26">
            <v>0.9476273148148149</v>
          </cell>
          <cell r="G26">
            <v>14.717777777777778</v>
          </cell>
          <cell r="J26">
            <v>43</v>
          </cell>
          <cell r="K26">
            <v>0.37209302325581395</v>
          </cell>
          <cell r="L26">
            <v>8</v>
          </cell>
          <cell r="M26">
            <v>0</v>
          </cell>
          <cell r="N26">
            <v>5</v>
          </cell>
          <cell r="O26">
            <v>1</v>
          </cell>
          <cell r="P26">
            <v>17</v>
          </cell>
          <cell r="U26" t="str">
            <v>Com. #s better  than last night same time-3 wheels</v>
          </cell>
          <cell r="W26">
            <v>70.11928129246564</v>
          </cell>
          <cell r="Y26">
            <v>13.045447682319189</v>
          </cell>
        </row>
        <row r="27">
          <cell r="A27" t="str">
            <v>Thu</v>
          </cell>
          <cell r="C27">
            <v>38540</v>
          </cell>
          <cell r="D27">
            <v>0.3333333333333333</v>
          </cell>
          <cell r="E27">
            <v>0.9252777777777778</v>
          </cell>
          <cell r="G27">
            <v>14.206666666666665</v>
          </cell>
          <cell r="J27">
            <v>46</v>
          </cell>
          <cell r="K27">
            <v>0.2608695652173913</v>
          </cell>
          <cell r="L27">
            <v>18</v>
          </cell>
          <cell r="M27">
            <v>0</v>
          </cell>
          <cell r="N27">
            <v>0</v>
          </cell>
          <cell r="O27">
            <v>4</v>
          </cell>
          <cell r="P27">
            <v>16</v>
          </cell>
          <cell r="U27" t="str">
            <v>Chums hitting all wheels, nice looking kings</v>
          </cell>
          <cell r="W27">
            <v>77.70999530736745</v>
          </cell>
          <cell r="Y27">
            <v>30.408259033317695</v>
          </cell>
        </row>
        <row r="28">
          <cell r="A28" t="str">
            <v>Fri</v>
          </cell>
          <cell r="C28">
            <v>38541</v>
          </cell>
          <cell r="D28">
            <v>0.4080787037037037</v>
          </cell>
          <cell r="E28">
            <v>0.9405324074074074</v>
          </cell>
          <cell r="G28">
            <v>12.77888888888889</v>
          </cell>
          <cell r="J28">
            <v>78</v>
          </cell>
          <cell r="K28">
            <v>0.3333333333333333</v>
          </cell>
          <cell r="L28">
            <v>23</v>
          </cell>
          <cell r="M28">
            <v>1</v>
          </cell>
          <cell r="N28">
            <v>1</v>
          </cell>
          <cell r="O28">
            <v>2</v>
          </cell>
          <cell r="P28">
            <v>25</v>
          </cell>
          <cell r="U28" t="str">
            <v>water up little,  chums running 8% red flesh</v>
          </cell>
          <cell r="W28">
            <v>146.49160942526737</v>
          </cell>
          <cell r="Y28">
            <v>43.19624380488653</v>
          </cell>
        </row>
        <row r="29">
          <cell r="A29" t="str">
            <v>Sat</v>
          </cell>
          <cell r="C29">
            <v>38542</v>
          </cell>
          <cell r="D29">
            <v>0.36421296296296296</v>
          </cell>
          <cell r="E29">
            <v>0.9583333333333334</v>
          </cell>
          <cell r="G29">
            <v>14.258888888888889</v>
          </cell>
          <cell r="J29">
            <v>96</v>
          </cell>
          <cell r="K29">
            <v>0.3854166666666667</v>
          </cell>
          <cell r="L29">
            <v>43</v>
          </cell>
          <cell r="M29">
            <v>0</v>
          </cell>
          <cell r="N29">
            <v>0</v>
          </cell>
          <cell r="O29">
            <v>0</v>
          </cell>
          <cell r="P29">
            <v>61</v>
          </cell>
          <cell r="U29" t="str">
            <v>water up little, commercial 6 pm</v>
          </cell>
          <cell r="W29">
            <v>161.58341775111043</v>
          </cell>
          <cell r="Y29">
            <v>72.37590586768488</v>
          </cell>
        </row>
        <row r="30">
          <cell r="A30" t="str">
            <v>Sun</v>
          </cell>
          <cell r="C30">
            <v>38543</v>
          </cell>
          <cell r="D30">
            <v>0.25</v>
          </cell>
          <cell r="E30">
            <v>0.7604166666666666</v>
          </cell>
          <cell r="G30">
            <v>12.25</v>
          </cell>
          <cell r="J30">
            <v>34</v>
          </cell>
          <cell r="K30">
            <v>0.4117647058823529</v>
          </cell>
          <cell r="L30">
            <v>30</v>
          </cell>
          <cell r="M30">
            <v>0</v>
          </cell>
          <cell r="N30">
            <v>0</v>
          </cell>
          <cell r="O30">
            <v>1</v>
          </cell>
          <cell r="P30">
            <v>64</v>
          </cell>
          <cell r="U30" t="str">
            <v>shifted hours early for "day off" wheel work</v>
          </cell>
          <cell r="W30">
            <v>66.61224489795919</v>
          </cell>
          <cell r="Y30">
            <v>58.775510204081634</v>
          </cell>
        </row>
        <row r="31">
          <cell r="A31" t="str">
            <v>Mon</v>
          </cell>
          <cell r="C31">
            <v>38544</v>
          </cell>
          <cell r="D31">
            <v>0.3763888888888889</v>
          </cell>
          <cell r="E31">
            <v>0.9836226851851851</v>
          </cell>
          <cell r="G31">
            <v>14.57361111111111</v>
          </cell>
          <cell r="J31">
            <v>67</v>
          </cell>
          <cell r="K31">
            <v>0.29850746268656714</v>
          </cell>
          <cell r="L31">
            <v>48</v>
          </cell>
          <cell r="M31">
            <v>1</v>
          </cell>
          <cell r="N31">
            <v>0</v>
          </cell>
          <cell r="O31">
            <v>3</v>
          </cell>
          <cell r="P31">
            <v>173</v>
          </cell>
          <cell r="U31" t="str">
            <v>Big bering cisco pulse -  closure now</v>
          </cell>
          <cell r="W31">
            <v>110.33641475269229</v>
          </cell>
          <cell r="Y31">
            <v>79.04698370342135</v>
          </cell>
        </row>
        <row r="32">
          <cell r="A32" t="str">
            <v>Tue</v>
          </cell>
          <cell r="C32">
            <v>38545</v>
          </cell>
          <cell r="D32">
            <v>0.34375</v>
          </cell>
          <cell r="E32">
            <v>0.9172222222222222</v>
          </cell>
          <cell r="G32">
            <v>13.763333333333332</v>
          </cell>
          <cell r="J32">
            <v>66</v>
          </cell>
          <cell r="K32">
            <v>0.4393939393939394</v>
          </cell>
          <cell r="L32">
            <v>44</v>
          </cell>
          <cell r="M32">
            <v>1</v>
          </cell>
          <cell r="N32">
            <v>0</v>
          </cell>
          <cell r="O32">
            <v>2</v>
          </cell>
          <cell r="P32">
            <v>163</v>
          </cell>
          <cell r="U32" t="str">
            <v>10% red flesh chums</v>
          </cell>
          <cell r="W32">
            <v>115.0883991281182</v>
          </cell>
          <cell r="Y32">
            <v>76.72559941874546</v>
          </cell>
        </row>
        <row r="33">
          <cell r="A33" t="str">
            <v>Wed</v>
          </cell>
          <cell r="C33">
            <v>38546</v>
          </cell>
          <cell r="D33">
            <v>0.3691550925925926</v>
          </cell>
          <cell r="E33">
            <v>0.9970023148148148</v>
          </cell>
          <cell r="G33">
            <v>15.068333333333333</v>
          </cell>
          <cell r="J33">
            <v>20</v>
          </cell>
          <cell r="K33">
            <v>0.6</v>
          </cell>
          <cell r="L33">
            <v>69</v>
          </cell>
          <cell r="M33">
            <v>0</v>
          </cell>
          <cell r="N33">
            <v>0</v>
          </cell>
          <cell r="O33">
            <v>1</v>
          </cell>
          <cell r="P33">
            <v>144</v>
          </cell>
          <cell r="U33" t="str">
            <v>All wheels way down (king) during day</v>
          </cell>
          <cell r="W33">
            <v>31.854883309368432</v>
          </cell>
          <cell r="Y33">
            <v>109.8993474173211</v>
          </cell>
        </row>
        <row r="34">
          <cell r="A34" t="str">
            <v>Thu</v>
          </cell>
          <cell r="C34">
            <v>38547</v>
          </cell>
          <cell r="D34">
            <v>0.39212962962962966</v>
          </cell>
          <cell r="E34">
            <v>0.9103587962962963</v>
          </cell>
          <cell r="G34">
            <v>12.437500000000002</v>
          </cell>
          <cell r="J34">
            <v>13</v>
          </cell>
          <cell r="K34">
            <v>0.38461538461538464</v>
          </cell>
          <cell r="L34">
            <v>54</v>
          </cell>
          <cell r="M34">
            <v>0</v>
          </cell>
          <cell r="N34">
            <v>0</v>
          </cell>
          <cell r="O34">
            <v>1</v>
          </cell>
          <cell r="P34">
            <v>76</v>
          </cell>
          <cell r="U34" t="str">
            <v>All gear few king and poor quality</v>
          </cell>
          <cell r="W34">
            <v>25.085427135678387</v>
          </cell>
          <cell r="Y34">
            <v>104.20100502512561</v>
          </cell>
        </row>
        <row r="35">
          <cell r="A35" t="str">
            <v>Fri</v>
          </cell>
          <cell r="C35">
            <v>38548</v>
          </cell>
          <cell r="D35">
            <v>0.25</v>
          </cell>
          <cell r="E35">
            <v>0.9993055555555556</v>
          </cell>
          <cell r="G35">
            <v>13.12</v>
          </cell>
          <cell r="J35">
            <v>29</v>
          </cell>
          <cell r="K35">
            <v>0.4827586206896552</v>
          </cell>
          <cell r="L35">
            <v>70</v>
          </cell>
          <cell r="M35">
            <v>1</v>
          </cell>
          <cell r="N35">
            <v>0</v>
          </cell>
          <cell r="O35">
            <v>0</v>
          </cell>
          <cell r="P35">
            <v>55</v>
          </cell>
          <cell r="U35" t="str">
            <v>Still slow for all, wheel work mid day-hours shifted</v>
          </cell>
          <cell r="W35">
            <v>53.048780487804876</v>
          </cell>
          <cell r="Y35">
            <v>128.0487804878049</v>
          </cell>
        </row>
        <row r="36">
          <cell r="A36" t="str">
            <v>Sat</v>
          </cell>
          <cell r="C36">
            <v>38549</v>
          </cell>
          <cell r="D36">
            <v>0.3541666666666667</v>
          </cell>
          <cell r="E36">
            <v>0.998611111111111</v>
          </cell>
          <cell r="G36">
            <v>15.466666666666665</v>
          </cell>
          <cell r="J36">
            <v>19</v>
          </cell>
          <cell r="K36">
            <v>0.3157894736842105</v>
          </cell>
          <cell r="L36">
            <v>94</v>
          </cell>
          <cell r="M36">
            <v>0</v>
          </cell>
          <cell r="N36">
            <v>4</v>
          </cell>
          <cell r="O36">
            <v>3</v>
          </cell>
          <cell r="P36">
            <v>43</v>
          </cell>
          <cell r="U36" t="str">
            <v>All gear slow, few king and poor quality</v>
          </cell>
          <cell r="W36">
            <v>29.48275862068966</v>
          </cell>
          <cell r="Y36">
            <v>145.86206896551727</v>
          </cell>
        </row>
        <row r="37">
          <cell r="A37" t="str">
            <v>Sun</v>
          </cell>
          <cell r="C37">
            <v>38550</v>
          </cell>
          <cell r="D37">
            <v>0.34375</v>
          </cell>
          <cell r="E37">
            <v>0.9270833333333334</v>
          </cell>
          <cell r="G37">
            <v>14</v>
          </cell>
          <cell r="J37">
            <v>33</v>
          </cell>
          <cell r="K37">
            <v>0.36363636363636365</v>
          </cell>
          <cell r="L37">
            <v>83</v>
          </cell>
          <cell r="M37">
            <v>1</v>
          </cell>
          <cell r="N37">
            <v>1</v>
          </cell>
          <cell r="O37">
            <v>0</v>
          </cell>
          <cell r="P37">
            <v>62</v>
          </cell>
          <cell r="U37" t="str">
            <v>a few better king today </v>
          </cell>
          <cell r="W37">
            <v>56.57142857142857</v>
          </cell>
          <cell r="Y37">
            <v>142.28571428571428</v>
          </cell>
        </row>
        <row r="38">
          <cell r="A38" t="str">
            <v>Mon</v>
          </cell>
          <cell r="C38">
            <v>38551</v>
          </cell>
          <cell r="D38">
            <v>0.37628472222222226</v>
          </cell>
          <cell r="E38">
            <v>0.9634143518518519</v>
          </cell>
          <cell r="G38">
            <v>14.09111111111111</v>
          </cell>
          <cell r="J38">
            <v>40</v>
          </cell>
          <cell r="K38">
            <v>0.225</v>
          </cell>
          <cell r="L38">
            <v>72</v>
          </cell>
          <cell r="M38">
            <v>2</v>
          </cell>
          <cell r="N38">
            <v>0</v>
          </cell>
          <cell r="O38">
            <v>0</v>
          </cell>
          <cell r="P38">
            <v>50</v>
          </cell>
          <cell r="U38" t="str">
            <v>Joe Sullivan and  Simon Jones workshop today</v>
          </cell>
          <cell r="W38">
            <v>68.12805551174895</v>
          </cell>
          <cell r="Y38">
            <v>122.6304999211481</v>
          </cell>
        </row>
        <row r="39">
          <cell r="A39" t="str">
            <v>Tue</v>
          </cell>
          <cell r="C39">
            <v>38552</v>
          </cell>
          <cell r="D39">
            <v>0.3541666666666667</v>
          </cell>
          <cell r="E39">
            <v>0.9874768518518519</v>
          </cell>
          <cell r="G39">
            <v>15.199444444444445</v>
          </cell>
          <cell r="J39">
            <v>45</v>
          </cell>
          <cell r="K39">
            <v>0.26666666666666666</v>
          </cell>
          <cell r="L39">
            <v>127</v>
          </cell>
          <cell r="M39">
            <v>1</v>
          </cell>
          <cell r="N39">
            <v>1</v>
          </cell>
          <cell r="O39">
            <v>2</v>
          </cell>
          <cell r="P39">
            <v>44</v>
          </cell>
          <cell r="U39" t="str">
            <v>some nicer king, still low ICH for this late</v>
          </cell>
          <cell r="W39">
            <v>71.05522862677729</v>
          </cell>
          <cell r="Y39">
            <v>200.53364523557144</v>
          </cell>
        </row>
        <row r="40">
          <cell r="A40" t="str">
            <v>Wed</v>
          </cell>
          <cell r="C40">
            <v>38553</v>
          </cell>
          <cell r="D40">
            <v>0.3541666666666667</v>
          </cell>
          <cell r="E40">
            <v>0.9074768518518518</v>
          </cell>
          <cell r="G40">
            <v>13.279444444444444</v>
          </cell>
          <cell r="J40">
            <v>13</v>
          </cell>
          <cell r="K40">
            <v>0.15384615384615385</v>
          </cell>
          <cell r="L40">
            <v>68</v>
          </cell>
          <cell r="M40">
            <v>0</v>
          </cell>
          <cell r="N40">
            <v>1</v>
          </cell>
          <cell r="O40">
            <v>3</v>
          </cell>
          <cell r="P40">
            <v>34</v>
          </cell>
          <cell r="U40" t="str">
            <v>Cambell wheel + Obrien net down also</v>
          </cell>
          <cell r="W40">
            <v>23.49495879178346</v>
          </cell>
          <cell r="Y40">
            <v>122.89670752625194</v>
          </cell>
        </row>
        <row r="41">
          <cell r="A41" t="str">
            <v>Thu</v>
          </cell>
          <cell r="C41">
            <v>38554</v>
          </cell>
          <cell r="D41">
            <v>0.335</v>
          </cell>
          <cell r="E41">
            <v>0.9391550925925927</v>
          </cell>
          <cell r="G41">
            <v>14.499722222222225</v>
          </cell>
          <cell r="J41">
            <v>10</v>
          </cell>
          <cell r="K41">
            <v>0.2</v>
          </cell>
          <cell r="L41">
            <v>169</v>
          </cell>
          <cell r="M41">
            <v>0</v>
          </cell>
          <cell r="N41">
            <v>1</v>
          </cell>
          <cell r="O41">
            <v>5</v>
          </cell>
          <cell r="P41">
            <v>56</v>
          </cell>
          <cell r="U41" t="str">
            <v>Obrien wheel 30 chum/hr short run</v>
          </cell>
          <cell r="W41">
            <v>16.552041226843425</v>
          </cell>
          <cell r="Y41">
            <v>279.72949673365383</v>
          </cell>
        </row>
        <row r="42">
          <cell r="A42" t="str">
            <v>Fri</v>
          </cell>
          <cell r="C42">
            <v>38555</v>
          </cell>
          <cell r="D42">
            <v>0.3731597222222222</v>
          </cell>
          <cell r="E42">
            <v>0.9195486111111112</v>
          </cell>
          <cell r="G42">
            <v>13.113333333333337</v>
          </cell>
          <cell r="J42">
            <v>9</v>
          </cell>
          <cell r="K42">
            <v>0.1111111111111111</v>
          </cell>
          <cell r="L42">
            <v>179</v>
          </cell>
          <cell r="M42">
            <v>0</v>
          </cell>
          <cell r="N42">
            <v>4</v>
          </cell>
          <cell r="O42">
            <v>7</v>
          </cell>
          <cell r="P42">
            <v>47</v>
          </cell>
          <cell r="U42" t="str">
            <v>That’s it for king for almost everyone</v>
          </cell>
          <cell r="W42">
            <v>16.47178444331469</v>
          </cell>
          <cell r="Y42">
            <v>327.60549059481434</v>
          </cell>
        </row>
        <row r="43">
          <cell r="A43" t="str">
            <v>Sat</v>
          </cell>
          <cell r="C43">
            <v>38556</v>
          </cell>
          <cell r="D43">
            <v>0.3333333333333333</v>
          </cell>
          <cell r="E43">
            <v>0.8924189814814815</v>
          </cell>
          <cell r="G43">
            <v>13.418055555555554</v>
          </cell>
          <cell r="J43">
            <v>19</v>
          </cell>
          <cell r="K43">
            <v>0.10526315789473684</v>
          </cell>
          <cell r="L43">
            <v>134</v>
          </cell>
          <cell r="M43">
            <v>0</v>
          </cell>
          <cell r="N43">
            <v>0</v>
          </cell>
          <cell r="O43">
            <v>3</v>
          </cell>
          <cell r="P43">
            <v>41</v>
          </cell>
          <cell r="U43" t="str">
            <v>water steady on Yukon, chum red flesh low</v>
          </cell>
          <cell r="W43">
            <v>33.98405962115723</v>
          </cell>
          <cell r="Y43">
            <v>239.67705206500364</v>
          </cell>
        </row>
        <row r="44">
          <cell r="A44" t="str">
            <v>Sun</v>
          </cell>
          <cell r="C44">
            <v>38557</v>
          </cell>
          <cell r="D44">
            <v>0.3333333333333333</v>
          </cell>
          <cell r="E44">
            <v>0.9090046296296297</v>
          </cell>
          <cell r="G44">
            <v>13.816111111111114</v>
          </cell>
          <cell r="J44">
            <v>17</v>
          </cell>
          <cell r="K44">
            <v>0.17647058823529413</v>
          </cell>
          <cell r="L44">
            <v>212</v>
          </cell>
          <cell r="M44">
            <v>2</v>
          </cell>
          <cell r="N44">
            <v>0</v>
          </cell>
          <cell r="O44">
            <v>4</v>
          </cell>
          <cell r="P44">
            <v>80</v>
          </cell>
          <cell r="U44" t="str">
            <v>10% red flesh chum, Campbell ran 30/hr chum</v>
          </cell>
          <cell r="W44">
            <v>29.53074108327636</v>
          </cell>
          <cell r="Y44">
            <v>368.26571233262285</v>
          </cell>
        </row>
        <row r="45">
          <cell r="A45" t="str">
            <v>Mon</v>
          </cell>
          <cell r="C45">
            <v>38558</v>
          </cell>
          <cell r="D45">
            <v>0.17708333333333334</v>
          </cell>
          <cell r="E45">
            <v>0.9999884259259259</v>
          </cell>
          <cell r="G45">
            <v>19.749722222222218</v>
          </cell>
          <cell r="J45">
            <v>28</v>
          </cell>
          <cell r="K45">
            <v>0.10714285714285714</v>
          </cell>
          <cell r="L45">
            <v>258</v>
          </cell>
          <cell r="M45">
            <v>4</v>
          </cell>
          <cell r="N45">
            <v>1</v>
          </cell>
          <cell r="O45">
            <v>2</v>
          </cell>
          <cell r="P45">
            <v>108</v>
          </cell>
          <cell r="U45" t="str">
            <v>26% red, Going to 24hr counts for fall chum season</v>
          </cell>
          <cell r="W45">
            <v>34.02579501821405</v>
          </cell>
          <cell r="Y45">
            <v>313.52339695354374</v>
          </cell>
        </row>
        <row r="46">
          <cell r="A46" t="str">
            <v>Tue</v>
          </cell>
          <cell r="C46">
            <v>38559</v>
          </cell>
          <cell r="D46">
            <v>0</v>
          </cell>
          <cell r="E46">
            <v>0.9999884259259259</v>
          </cell>
          <cell r="G46">
            <v>23.99972222222222</v>
          </cell>
          <cell r="J46">
            <v>36</v>
          </cell>
          <cell r="K46">
            <v>0.2777777777777778</v>
          </cell>
          <cell r="L46">
            <v>377</v>
          </cell>
          <cell r="M46">
            <v>3</v>
          </cell>
          <cell r="N46">
            <v>3</v>
          </cell>
          <cell r="O46">
            <v>4</v>
          </cell>
          <cell r="P46">
            <v>131</v>
          </cell>
          <cell r="U46" t="str">
            <v>27% red,  looks brighter, - fall run? We'll see</v>
          </cell>
          <cell r="W46">
            <v>36.000416671489255</v>
          </cell>
          <cell r="Y46">
            <v>377.00436347642915</v>
          </cell>
        </row>
        <row r="47">
          <cell r="A47" t="str">
            <v>Wed</v>
          </cell>
          <cell r="C47">
            <v>38560</v>
          </cell>
          <cell r="D47">
            <v>0</v>
          </cell>
          <cell r="E47">
            <v>0.9999884259259259</v>
          </cell>
          <cell r="G47">
            <v>23.99972222222222</v>
          </cell>
          <cell r="J47">
            <v>23</v>
          </cell>
          <cell r="K47">
            <v>0.043478260869565216</v>
          </cell>
          <cell r="L47">
            <v>739</v>
          </cell>
          <cell r="M47">
            <v>4</v>
          </cell>
          <cell r="N47">
            <v>3</v>
          </cell>
          <cell r="O47">
            <v>2</v>
          </cell>
          <cell r="P47">
            <v>180</v>
          </cell>
          <cell r="U47" t="str">
            <v>First pulse of Fall Chum but still #'s of summers also</v>
          </cell>
          <cell r="W47">
            <v>23.0002662067848</v>
          </cell>
          <cell r="Y47">
            <v>739.0085533397378</v>
          </cell>
        </row>
        <row r="48">
          <cell r="A48" t="str">
            <v>Thu</v>
          </cell>
          <cell r="C48">
            <v>38561</v>
          </cell>
          <cell r="D48">
            <v>0</v>
          </cell>
          <cell r="E48">
            <v>0.9999884259259259</v>
          </cell>
          <cell r="G48">
            <v>23.99972222222222</v>
          </cell>
          <cell r="J48">
            <v>20</v>
          </cell>
          <cell r="K48">
            <v>0.05</v>
          </cell>
          <cell r="L48">
            <v>957</v>
          </cell>
          <cell r="M48">
            <v>2</v>
          </cell>
          <cell r="N48">
            <v>3</v>
          </cell>
          <cell r="O48">
            <v>2</v>
          </cell>
          <cell r="P48">
            <v>158</v>
          </cell>
          <cell r="U48" t="str">
            <v>28% red, Tagging Start -over 400 tagged</v>
          </cell>
          <cell r="W48">
            <v>20.000231484160697</v>
          </cell>
          <cell r="Y48">
            <v>957.0110765170894</v>
          </cell>
        </row>
        <row r="49">
          <cell r="A49" t="str">
            <v>Fri</v>
          </cell>
          <cell r="C49">
            <v>38562</v>
          </cell>
          <cell r="D49">
            <v>0</v>
          </cell>
          <cell r="E49">
            <v>0.9999884259259259</v>
          </cell>
          <cell r="G49">
            <v>23.99972222222222</v>
          </cell>
          <cell r="J49">
            <v>33</v>
          </cell>
          <cell r="K49">
            <v>0</v>
          </cell>
          <cell r="L49">
            <v>974</v>
          </cell>
          <cell r="M49">
            <v>5</v>
          </cell>
          <cell r="N49">
            <v>1</v>
          </cell>
          <cell r="O49">
            <v>3</v>
          </cell>
          <cell r="P49">
            <v>75</v>
          </cell>
          <cell r="U49" t="str">
            <v>30% red, least cisco, Cambell-Erhart say 25% falls</v>
          </cell>
          <cell r="W49">
            <v>33.00038194886515</v>
          </cell>
          <cell r="Y49">
            <v>974.0112732786258</v>
          </cell>
        </row>
        <row r="50">
          <cell r="A50" t="str">
            <v>Sat</v>
          </cell>
          <cell r="C50">
            <v>38563</v>
          </cell>
          <cell r="D50">
            <v>0</v>
          </cell>
          <cell r="E50">
            <v>0.9999884259259259</v>
          </cell>
          <cell r="G50">
            <v>23.99972222222222</v>
          </cell>
          <cell r="J50">
            <v>26</v>
          </cell>
          <cell r="K50">
            <v>0.038461538461538464</v>
          </cell>
          <cell r="L50">
            <v>991</v>
          </cell>
          <cell r="M50">
            <v>3</v>
          </cell>
          <cell r="N50">
            <v>2</v>
          </cell>
          <cell r="O50">
            <v>4</v>
          </cell>
          <cell r="P50">
            <v>84</v>
          </cell>
          <cell r="U50" t="str">
            <v>44% red, Morelock Creek many chum </v>
          </cell>
          <cell r="W50">
            <v>26.000300929408905</v>
          </cell>
          <cell r="Y50">
            <v>991.0114700401625</v>
          </cell>
        </row>
        <row r="51">
          <cell r="A51" t="str">
            <v>Sun</v>
          </cell>
          <cell r="C51">
            <v>38564</v>
          </cell>
          <cell r="D51">
            <v>0</v>
          </cell>
          <cell r="E51">
            <v>0.9999884259259259</v>
          </cell>
          <cell r="G51">
            <v>23.99972222222222</v>
          </cell>
          <cell r="J51">
            <v>9</v>
          </cell>
          <cell r="K51">
            <v>0</v>
          </cell>
          <cell r="L51">
            <v>1078</v>
          </cell>
          <cell r="M51">
            <v>1</v>
          </cell>
          <cell r="N51">
            <v>2</v>
          </cell>
          <cell r="O51">
            <v>7</v>
          </cell>
          <cell r="P51">
            <v>48</v>
          </cell>
          <cell r="U51" t="str">
            <v>61% red, TEK FALL CHUM START</v>
          </cell>
          <cell r="W51">
            <v>9.000104167872314</v>
          </cell>
          <cell r="Y51">
            <v>1078.0124769962617</v>
          </cell>
        </row>
        <row r="52">
          <cell r="A52" t="str">
            <v>Mon</v>
          </cell>
          <cell r="C52">
            <v>38565</v>
          </cell>
          <cell r="D52">
            <v>0</v>
          </cell>
          <cell r="E52">
            <v>0.9999884259259259</v>
          </cell>
          <cell r="G52">
            <v>23.99972222222222</v>
          </cell>
          <cell r="J52">
            <v>11</v>
          </cell>
          <cell r="K52">
            <v>0.09090909090909091</v>
          </cell>
          <cell r="L52">
            <v>1065</v>
          </cell>
          <cell r="M52">
            <v>2</v>
          </cell>
          <cell r="N52">
            <v>3</v>
          </cell>
          <cell r="O52">
            <v>4</v>
          </cell>
          <cell r="P52">
            <v>51</v>
          </cell>
          <cell r="U52" t="str">
            <v>lots of fish jumping in river</v>
          </cell>
          <cell r="W52">
            <v>11.000127316288383</v>
          </cell>
          <cell r="Y52">
            <v>1065.012326531557</v>
          </cell>
        </row>
        <row r="53">
          <cell r="A53" t="str">
            <v>Tue</v>
          </cell>
          <cell r="C53">
            <v>38566</v>
          </cell>
          <cell r="D53">
            <v>0</v>
          </cell>
          <cell r="E53">
            <v>0.9999884259259259</v>
          </cell>
          <cell r="G53">
            <v>23.99972222222222</v>
          </cell>
          <cell r="J53">
            <v>8</v>
          </cell>
          <cell r="K53">
            <v>0.125</v>
          </cell>
          <cell r="L53">
            <v>1176</v>
          </cell>
          <cell r="M53">
            <v>0</v>
          </cell>
          <cell r="N53">
            <v>5</v>
          </cell>
          <cell r="O53">
            <v>5</v>
          </cell>
          <cell r="P53">
            <v>45</v>
          </cell>
          <cell r="U53" t="str">
            <v> 50% red, getting cutting people chum</v>
          </cell>
          <cell r="W53">
            <v>8.000092593664279</v>
          </cell>
          <cell r="Y53">
            <v>1176.0136112686491</v>
          </cell>
        </row>
        <row r="54">
          <cell r="A54" t="str">
            <v>Wed</v>
          </cell>
          <cell r="C54">
            <v>38567</v>
          </cell>
          <cell r="D54">
            <v>0</v>
          </cell>
          <cell r="E54">
            <v>0.9999884259259259</v>
          </cell>
          <cell r="G54">
            <v>23.99972222222222</v>
          </cell>
          <cell r="J54">
            <v>2</v>
          </cell>
          <cell r="K54">
            <v>0</v>
          </cell>
          <cell r="L54">
            <v>1021</v>
          </cell>
          <cell r="M54">
            <v>5</v>
          </cell>
          <cell r="N54">
            <v>0</v>
          </cell>
          <cell r="O54">
            <v>7</v>
          </cell>
          <cell r="P54">
            <v>21</v>
          </cell>
          <cell r="U54" t="str">
            <v>63% red, fall chum getting darker, bright run over</v>
          </cell>
          <cell r="W54">
            <v>2.0000231484160698</v>
          </cell>
          <cell r="Y54">
            <v>1021.0118172664036</v>
          </cell>
        </row>
        <row r="55">
          <cell r="A55" t="str">
            <v>Thu</v>
          </cell>
          <cell r="C55">
            <v>38568</v>
          </cell>
          <cell r="D55">
            <v>0</v>
          </cell>
          <cell r="E55">
            <v>0.9999884259259259</v>
          </cell>
          <cell r="G55">
            <v>23.99972222222222</v>
          </cell>
          <cell r="J55">
            <v>6</v>
          </cell>
          <cell r="K55">
            <v>0</v>
          </cell>
          <cell r="L55">
            <v>677</v>
          </cell>
          <cell r="M55">
            <v>1</v>
          </cell>
          <cell r="N55">
            <v>3</v>
          </cell>
          <cell r="O55">
            <v>7</v>
          </cell>
          <cell r="P55">
            <v>17</v>
          </cell>
          <cell r="U55" t="str">
            <v>59% red, darker chum outside more-backside of pulse?</v>
          </cell>
          <cell r="W55">
            <v>6.00006944524821</v>
          </cell>
          <cell r="Y55">
            <v>677.0078357388396</v>
          </cell>
        </row>
        <row r="56">
          <cell r="A56" t="str">
            <v>Fri</v>
          </cell>
          <cell r="C56">
            <v>38569</v>
          </cell>
          <cell r="D56">
            <v>0</v>
          </cell>
          <cell r="E56">
            <v>0.9999884259259259</v>
          </cell>
          <cell r="G56">
            <v>23.99972222222222</v>
          </cell>
          <cell r="J56">
            <v>1</v>
          </cell>
          <cell r="K56">
            <v>0</v>
          </cell>
          <cell r="L56">
            <v>625</v>
          </cell>
          <cell r="M56">
            <v>7</v>
          </cell>
          <cell r="N56">
            <v>3</v>
          </cell>
          <cell r="O56">
            <v>8</v>
          </cell>
          <cell r="P56">
            <v>38</v>
          </cell>
          <cell r="U56" t="str">
            <v>Erhart family says cutting lots of people chum</v>
          </cell>
          <cell r="W56">
            <v>1.0000115742080349</v>
          </cell>
          <cell r="Y56">
            <v>625.0072338800218</v>
          </cell>
        </row>
        <row r="57">
          <cell r="A57" t="str">
            <v>Sat</v>
          </cell>
          <cell r="C57">
            <v>38570</v>
          </cell>
          <cell r="D57">
            <v>0</v>
          </cell>
          <cell r="E57">
            <v>0.9999884259259259</v>
          </cell>
          <cell r="G57">
            <v>23.99972222222222</v>
          </cell>
          <cell r="J57">
            <v>9</v>
          </cell>
          <cell r="K57">
            <v>0</v>
          </cell>
          <cell r="L57">
            <v>752</v>
          </cell>
          <cell r="M57">
            <v>3</v>
          </cell>
          <cell r="N57">
            <v>6</v>
          </cell>
          <cell r="O57">
            <v>11</v>
          </cell>
          <cell r="P57">
            <v>59</v>
          </cell>
          <cell r="U57" t="str">
            <v>chum  darker, still good red flesh on many</v>
          </cell>
          <cell r="W57">
            <v>9.000104167872314</v>
          </cell>
          <cell r="Y57">
            <v>752.0087038044422</v>
          </cell>
        </row>
        <row r="58">
          <cell r="A58" t="str">
            <v>Sun</v>
          </cell>
          <cell r="C58">
            <v>38571</v>
          </cell>
          <cell r="D58">
            <v>0</v>
          </cell>
          <cell r="E58">
            <v>0.9999884259259259</v>
          </cell>
          <cell r="G58">
            <v>23.99972222222222</v>
          </cell>
          <cell r="J58">
            <v>5</v>
          </cell>
          <cell r="K58">
            <v>0</v>
          </cell>
          <cell r="L58">
            <v>981</v>
          </cell>
          <cell r="M58">
            <v>7</v>
          </cell>
          <cell r="N58">
            <v>6</v>
          </cell>
          <cell r="O58">
            <v>11</v>
          </cell>
          <cell r="P58">
            <v>86</v>
          </cell>
          <cell r="U58" t="str">
            <v>50% red, new pulse nicer fish outside, cisco run</v>
          </cell>
          <cell r="W58">
            <v>5.000057871040174</v>
          </cell>
          <cell r="Y58">
            <v>981.0113542980823</v>
          </cell>
        </row>
        <row r="59">
          <cell r="A59" t="str">
            <v>Mon</v>
          </cell>
          <cell r="C59">
            <v>38572</v>
          </cell>
          <cell r="D59">
            <v>0</v>
          </cell>
          <cell r="E59">
            <v>0.9999884259259259</v>
          </cell>
          <cell r="G59">
            <v>23.47</v>
          </cell>
          <cell r="J59">
            <v>4</v>
          </cell>
          <cell r="K59">
            <v>0</v>
          </cell>
          <cell r="L59">
            <v>1369</v>
          </cell>
          <cell r="M59">
            <v>6</v>
          </cell>
          <cell r="N59">
            <v>1</v>
          </cell>
          <cell r="O59">
            <v>10</v>
          </cell>
          <cell r="P59">
            <v>90</v>
          </cell>
          <cell r="U59" t="str">
            <v>Bioelec. Project here(Joe, Kyle), time out wheel repairs</v>
          </cell>
          <cell r="W59">
            <v>4.090328078397955</v>
          </cell>
          <cell r="Y59">
            <v>1399.9147848317002</v>
          </cell>
        </row>
        <row r="60">
          <cell r="A60" t="str">
            <v>Tue</v>
          </cell>
          <cell r="C60">
            <v>38573</v>
          </cell>
          <cell r="D60">
            <v>0</v>
          </cell>
          <cell r="E60">
            <v>0.9999884259259259</v>
          </cell>
          <cell r="G60">
            <v>23.99972222222222</v>
          </cell>
          <cell r="J60">
            <v>3</v>
          </cell>
          <cell r="K60">
            <v>0</v>
          </cell>
          <cell r="L60">
            <v>1560</v>
          </cell>
          <cell r="M60">
            <v>8</v>
          </cell>
          <cell r="N60">
            <v>2</v>
          </cell>
          <cell r="O60">
            <v>15</v>
          </cell>
          <cell r="P60">
            <v>38</v>
          </cell>
          <cell r="U60" t="str">
            <v>53% red, Big sheefish hitting and chums everywhere</v>
          </cell>
          <cell r="W60">
            <v>3.000034722624105</v>
          </cell>
          <cell r="Y60">
            <v>1560.0180557645344</v>
          </cell>
        </row>
        <row r="61">
          <cell r="A61" t="str">
            <v>Wed</v>
          </cell>
          <cell r="C61">
            <v>38574</v>
          </cell>
          <cell r="D61">
            <v>0</v>
          </cell>
          <cell r="E61">
            <v>0.9999884259259259</v>
          </cell>
          <cell r="G61">
            <v>23.99972222222222</v>
          </cell>
          <cell r="J61">
            <v>1</v>
          </cell>
          <cell r="K61">
            <v>0</v>
          </cell>
          <cell r="L61">
            <v>1496</v>
          </cell>
          <cell r="M61">
            <v>12</v>
          </cell>
          <cell r="N61">
            <v>0</v>
          </cell>
          <cell r="O61">
            <v>24</v>
          </cell>
          <cell r="P61">
            <v>34</v>
          </cell>
          <cell r="U61" t="str">
            <v>43% red, Most Humpback by 2x this year, </v>
          </cell>
          <cell r="W61">
            <v>1.0000115742080349</v>
          </cell>
          <cell r="Y61">
            <v>1496.0173150152202</v>
          </cell>
        </row>
        <row r="62">
          <cell r="A62" t="str">
            <v>Thu</v>
          </cell>
          <cell r="C62">
            <v>38575</v>
          </cell>
          <cell r="D62">
            <v>0</v>
          </cell>
          <cell r="E62">
            <v>0.9999884259259259</v>
          </cell>
          <cell r="G62">
            <v>23.99972222222222</v>
          </cell>
          <cell r="J62">
            <v>2</v>
          </cell>
          <cell r="K62">
            <v>0</v>
          </cell>
          <cell r="L62">
            <v>1247</v>
          </cell>
          <cell r="M62">
            <v>10</v>
          </cell>
          <cell r="N62">
            <v>4</v>
          </cell>
          <cell r="O62">
            <v>6</v>
          </cell>
          <cell r="P62">
            <v>22</v>
          </cell>
          <cell r="U62" t="str">
            <v>50% red, severe smoke, bioelec/flesh color test</v>
          </cell>
          <cell r="W62">
            <v>2.0000231484160698</v>
          </cell>
          <cell r="Y62">
            <v>1247.0144330374194</v>
          </cell>
        </row>
        <row r="63">
          <cell r="A63" t="str">
            <v>Fri</v>
          </cell>
          <cell r="C63">
            <v>38576</v>
          </cell>
          <cell r="D63">
            <v>0</v>
          </cell>
          <cell r="E63">
            <v>0.9999884259259259</v>
          </cell>
          <cell r="G63">
            <v>23.99972222222222</v>
          </cell>
          <cell r="J63">
            <v>5</v>
          </cell>
          <cell r="K63">
            <v>0</v>
          </cell>
          <cell r="L63">
            <v>1045</v>
          </cell>
          <cell r="M63">
            <v>6</v>
          </cell>
          <cell r="N63">
            <v>6</v>
          </cell>
          <cell r="O63">
            <v>10</v>
          </cell>
          <cell r="P63">
            <v>25</v>
          </cell>
          <cell r="U63" t="str">
            <v>much darker chum outside (backside of pulse)</v>
          </cell>
          <cell r="W63">
            <v>5.000057871040174</v>
          </cell>
          <cell r="Y63">
            <v>1045.0120950473965</v>
          </cell>
        </row>
        <row r="64">
          <cell r="A64" t="str">
            <v>Sat</v>
          </cell>
          <cell r="C64">
            <v>38577</v>
          </cell>
          <cell r="D64">
            <v>0</v>
          </cell>
          <cell r="E64">
            <v>0.9999884259259259</v>
          </cell>
          <cell r="G64">
            <v>23.99972222222222</v>
          </cell>
          <cell r="J64">
            <v>2</v>
          </cell>
          <cell r="K64">
            <v>0</v>
          </cell>
          <cell r="L64">
            <v>879</v>
          </cell>
          <cell r="M64">
            <v>12</v>
          </cell>
          <cell r="N64">
            <v>2</v>
          </cell>
          <cell r="O64">
            <v>30</v>
          </cell>
          <cell r="P64">
            <v>21</v>
          </cell>
          <cell r="U64" t="str">
            <v>19% red, chum slowing, Humpback and Sheefish up</v>
          </cell>
          <cell r="W64">
            <v>2.0000231484160698</v>
          </cell>
          <cell r="Y64">
            <v>879.0101737288626</v>
          </cell>
        </row>
        <row r="65">
          <cell r="A65" t="str">
            <v>Sun</v>
          </cell>
          <cell r="C65">
            <v>38578</v>
          </cell>
          <cell r="D65">
            <v>0</v>
          </cell>
          <cell r="E65">
            <v>0.9999884259259259</v>
          </cell>
          <cell r="G65">
            <v>23.99972222222222</v>
          </cell>
          <cell r="J65">
            <v>0</v>
          </cell>
          <cell r="K65">
            <v>0</v>
          </cell>
          <cell r="L65">
            <v>673</v>
          </cell>
          <cell r="M65">
            <v>25</v>
          </cell>
          <cell r="N65">
            <v>18</v>
          </cell>
          <cell r="O65">
            <v>69</v>
          </cell>
          <cell r="P65">
            <v>17</v>
          </cell>
          <cell r="U65" t="str">
            <v>whitefish increasing again</v>
          </cell>
          <cell r="W65">
            <v>0</v>
          </cell>
          <cell r="Y65">
            <v>673.0077894420075</v>
          </cell>
        </row>
        <row r="66">
          <cell r="A66" t="str">
            <v>Mon</v>
          </cell>
          <cell r="C66">
            <v>38579</v>
          </cell>
          <cell r="D66">
            <v>0</v>
          </cell>
          <cell r="E66">
            <v>0.9999884259259259</v>
          </cell>
          <cell r="G66">
            <v>23.99972222222222</v>
          </cell>
          <cell r="J66">
            <v>1</v>
          </cell>
          <cell r="K66">
            <v>0</v>
          </cell>
          <cell r="L66">
            <v>576</v>
          </cell>
          <cell r="M66">
            <v>16</v>
          </cell>
          <cell r="N66">
            <v>5</v>
          </cell>
          <cell r="O66">
            <v>50</v>
          </cell>
          <cell r="P66">
            <v>22</v>
          </cell>
          <cell r="U66" t="str">
            <v>Water about average, smoke less</v>
          </cell>
          <cell r="W66">
            <v>1.0000115742080349</v>
          </cell>
          <cell r="Y66">
            <v>576.0066667438281</v>
          </cell>
        </row>
        <row r="67">
          <cell r="A67" t="str">
            <v>Tue</v>
          </cell>
          <cell r="C67">
            <v>38580</v>
          </cell>
          <cell r="D67">
            <v>0</v>
          </cell>
          <cell r="E67">
            <v>0.9999884259259259</v>
          </cell>
          <cell r="G67">
            <v>23.99972222222222</v>
          </cell>
          <cell r="J67">
            <v>1</v>
          </cell>
          <cell r="K67">
            <v>0</v>
          </cell>
          <cell r="L67">
            <v>469</v>
          </cell>
          <cell r="M67">
            <v>20</v>
          </cell>
          <cell r="N67">
            <v>5</v>
          </cell>
          <cell r="O67">
            <v>36</v>
          </cell>
          <cell r="P67">
            <v>21</v>
          </cell>
          <cell r="U67" t="str">
            <v>22% red, Worst smoke yet-no see wheel  or lights</v>
          </cell>
          <cell r="W67">
            <v>1.0000115742080349</v>
          </cell>
          <cell r="Y67">
            <v>469.00542830356835</v>
          </cell>
        </row>
        <row r="68">
          <cell r="A68" t="str">
            <v>Wed</v>
          </cell>
          <cell r="C68">
            <v>38581</v>
          </cell>
          <cell r="D68">
            <v>0</v>
          </cell>
          <cell r="E68">
            <v>0.9999884259259259</v>
          </cell>
          <cell r="G68">
            <v>23.99972222222222</v>
          </cell>
          <cell r="J68">
            <v>1</v>
          </cell>
          <cell r="K68">
            <v>0</v>
          </cell>
          <cell r="L68">
            <v>561</v>
          </cell>
          <cell r="M68">
            <v>22</v>
          </cell>
          <cell r="N68">
            <v>12</v>
          </cell>
          <cell r="O68">
            <v>48</v>
          </cell>
          <cell r="P68">
            <v>12</v>
          </cell>
          <cell r="U68" t="str">
            <v>worst smoke yet, next pulse front runners showing up</v>
          </cell>
          <cell r="W68">
            <v>1.0000115742080349</v>
          </cell>
          <cell r="Y68">
            <v>561.0064931307076</v>
          </cell>
        </row>
        <row r="69">
          <cell r="A69" t="str">
            <v>Thu</v>
          </cell>
          <cell r="C69">
            <v>38582</v>
          </cell>
          <cell r="D69">
            <v>0</v>
          </cell>
          <cell r="E69">
            <v>0.9999884259259259</v>
          </cell>
          <cell r="G69">
            <v>23.99972222222222</v>
          </cell>
          <cell r="J69">
            <v>0</v>
          </cell>
          <cell r="K69">
            <v>0</v>
          </cell>
          <cell r="L69">
            <v>705</v>
          </cell>
          <cell r="M69">
            <v>15</v>
          </cell>
          <cell r="N69">
            <v>9</v>
          </cell>
          <cell r="O69">
            <v>34</v>
          </cell>
          <cell r="P69">
            <v>15</v>
          </cell>
          <cell r="U69" t="str">
            <v>23% red, Campbell up also-nicer fish on outside</v>
          </cell>
          <cell r="W69">
            <v>0</v>
          </cell>
          <cell r="Y69">
            <v>705.0081598166646</v>
          </cell>
        </row>
        <row r="70">
          <cell r="A70" t="str">
            <v>Fri</v>
          </cell>
          <cell r="C70">
            <v>38583</v>
          </cell>
          <cell r="D70">
            <v>0</v>
          </cell>
          <cell r="E70">
            <v>0.9999884259259259</v>
          </cell>
          <cell r="G70">
            <v>23.99972222222222</v>
          </cell>
          <cell r="J70">
            <v>0</v>
          </cell>
          <cell r="K70">
            <v>0</v>
          </cell>
          <cell r="L70">
            <v>924</v>
          </cell>
          <cell r="M70">
            <v>10</v>
          </cell>
          <cell r="N70">
            <v>9</v>
          </cell>
          <cell r="O70">
            <v>15</v>
          </cell>
          <cell r="P70">
            <v>12</v>
          </cell>
          <cell r="U70" t="str">
            <v>27% red, Cutting dog before quality decreases more</v>
          </cell>
          <cell r="W70">
            <v>0</v>
          </cell>
          <cell r="Y70">
            <v>924.0106945682242</v>
          </cell>
        </row>
        <row r="71">
          <cell r="A71" t="str">
            <v>Sat</v>
          </cell>
          <cell r="C71">
            <v>38584</v>
          </cell>
          <cell r="D71">
            <v>0</v>
          </cell>
          <cell r="E71">
            <v>0.9999884259259259</v>
          </cell>
          <cell r="G71">
            <v>23.99972222222222</v>
          </cell>
          <cell r="J71">
            <v>0</v>
          </cell>
          <cell r="K71">
            <v>0</v>
          </cell>
          <cell r="L71">
            <v>1254</v>
          </cell>
          <cell r="M71">
            <v>9</v>
          </cell>
          <cell r="N71">
            <v>9</v>
          </cell>
          <cell r="O71">
            <v>11</v>
          </cell>
          <cell r="P71">
            <v>21</v>
          </cell>
          <cell r="U71" t="str">
            <v>4 camps cutting dry dog food</v>
          </cell>
          <cell r="W71">
            <v>0</v>
          </cell>
          <cell r="Y71">
            <v>1254.0145140568757</v>
          </cell>
        </row>
        <row r="72">
          <cell r="A72" t="str">
            <v>Sun</v>
          </cell>
          <cell r="C72">
            <v>38585</v>
          </cell>
          <cell r="D72">
            <v>0</v>
          </cell>
          <cell r="E72">
            <v>0.9999884259259259</v>
          </cell>
          <cell r="G72">
            <v>23.99972222222222</v>
          </cell>
          <cell r="J72">
            <v>1</v>
          </cell>
          <cell r="K72">
            <v>0</v>
          </cell>
          <cell r="L72">
            <v>1250</v>
          </cell>
          <cell r="M72">
            <v>8</v>
          </cell>
          <cell r="N72">
            <v>5</v>
          </cell>
          <cell r="O72">
            <v>6</v>
          </cell>
          <cell r="P72">
            <v>22</v>
          </cell>
          <cell r="U72" t="str">
            <v>29% red, Cambell 2-3x as normal - short run</v>
          </cell>
          <cell r="W72">
            <v>1.0000115742080349</v>
          </cell>
          <cell r="Y72">
            <v>1250.0144677600435</v>
          </cell>
        </row>
        <row r="73">
          <cell r="A73" t="str">
            <v>Mon</v>
          </cell>
          <cell r="C73">
            <v>38586</v>
          </cell>
          <cell r="D73">
            <v>0</v>
          </cell>
          <cell r="E73">
            <v>0.9999884259259259</v>
          </cell>
          <cell r="G73">
            <v>23.99972222222222</v>
          </cell>
          <cell r="J73">
            <v>1</v>
          </cell>
          <cell r="K73">
            <v>0</v>
          </cell>
          <cell r="L73">
            <v>1819</v>
          </cell>
          <cell r="M73">
            <v>8</v>
          </cell>
          <cell r="N73">
            <v>9</v>
          </cell>
          <cell r="O73">
            <v>3</v>
          </cell>
          <cell r="P73">
            <v>35</v>
          </cell>
          <cell r="U73" t="str">
            <v>chum jumping in the river and hit one with boat</v>
          </cell>
          <cell r="W73">
            <v>1.0000115742080349</v>
          </cell>
          <cell r="Y73">
            <v>1819.0210534844152</v>
          </cell>
        </row>
        <row r="74">
          <cell r="A74" t="str">
            <v>Tue</v>
          </cell>
          <cell r="C74">
            <v>38587</v>
          </cell>
          <cell r="D74">
            <v>0</v>
          </cell>
          <cell r="E74">
            <v>0.9999884259259259</v>
          </cell>
          <cell r="G74">
            <v>23.99972222222222</v>
          </cell>
          <cell r="J74">
            <v>0</v>
          </cell>
          <cell r="K74">
            <v>0</v>
          </cell>
          <cell r="L74">
            <v>2703</v>
          </cell>
          <cell r="M74">
            <v>13</v>
          </cell>
          <cell r="N74">
            <v>4</v>
          </cell>
          <cell r="O74">
            <v>8</v>
          </cell>
          <cell r="P74">
            <v>61</v>
          </cell>
          <cell r="U74" t="str">
            <v>41% red, Cambell 220 in 50min.-10 in first basket </v>
          </cell>
          <cell r="W74">
            <v>0</v>
          </cell>
          <cell r="Y74">
            <v>2703.0312850843184</v>
          </cell>
        </row>
        <row r="75">
          <cell r="A75" t="str">
            <v>Wed</v>
          </cell>
          <cell r="C75">
            <v>38588</v>
          </cell>
          <cell r="D75">
            <v>0</v>
          </cell>
          <cell r="E75">
            <v>0.9999884259259259</v>
          </cell>
          <cell r="G75">
            <v>23.99972222222222</v>
          </cell>
          <cell r="J75">
            <v>1</v>
          </cell>
          <cell r="K75">
            <v>0</v>
          </cell>
          <cell r="L75">
            <v>3734</v>
          </cell>
          <cell r="M75">
            <v>16</v>
          </cell>
          <cell r="N75">
            <v>7</v>
          </cell>
          <cell r="O75">
            <v>10</v>
          </cell>
          <cell r="P75">
            <v>32</v>
          </cell>
          <cell r="U75" t="str">
            <v>29% red, RECORD  CPUE+8 chum in one-south</v>
          </cell>
          <cell r="W75">
            <v>1.0000115742080349</v>
          </cell>
          <cell r="Y75">
            <v>3734.043218092802</v>
          </cell>
        </row>
        <row r="76">
          <cell r="A76" t="str">
            <v>Thu</v>
          </cell>
          <cell r="C76">
            <v>38589</v>
          </cell>
          <cell r="D76">
            <v>0</v>
          </cell>
          <cell r="E76">
            <v>0.9999884259259259</v>
          </cell>
          <cell r="G76">
            <v>23.99972222222222</v>
          </cell>
          <cell r="J76">
            <v>0</v>
          </cell>
          <cell r="K76">
            <v>0</v>
          </cell>
          <cell r="L76">
            <v>3956</v>
          </cell>
          <cell r="M76">
            <v>16</v>
          </cell>
          <cell r="N76">
            <v>8</v>
          </cell>
          <cell r="O76">
            <v>4</v>
          </cell>
          <cell r="P76">
            <v>51</v>
          </cell>
          <cell r="U76" t="str">
            <v>Record again, but rise has slowed</v>
          </cell>
          <cell r="W76">
            <v>0</v>
          </cell>
          <cell r="Y76">
            <v>3956.0457875669863</v>
          </cell>
        </row>
        <row r="77">
          <cell r="A77" t="str">
            <v>Fri</v>
          </cell>
          <cell r="C77">
            <v>38590</v>
          </cell>
          <cell r="D77">
            <v>0.0017013888888888892</v>
          </cell>
          <cell r="E77">
            <v>0.9999884259259259</v>
          </cell>
          <cell r="G77">
            <v>23.08</v>
          </cell>
          <cell r="J77">
            <v>0</v>
          </cell>
          <cell r="K77">
            <v>0</v>
          </cell>
          <cell r="L77">
            <v>4162</v>
          </cell>
          <cell r="M77">
            <v>6</v>
          </cell>
          <cell r="N77">
            <v>5</v>
          </cell>
          <cell r="O77">
            <v>8</v>
          </cell>
          <cell r="P77">
            <v>39</v>
          </cell>
          <cell r="U77" t="str">
            <v>Record again, and had a 235 per hour near days end</v>
          </cell>
          <cell r="W77">
            <v>0</v>
          </cell>
          <cell r="Y77">
            <v>4327.902946273831</v>
          </cell>
        </row>
        <row r="78">
          <cell r="A78" t="str">
            <v>Sat</v>
          </cell>
          <cell r="C78">
            <v>38591</v>
          </cell>
          <cell r="D78">
            <v>0.004733796296296296</v>
          </cell>
          <cell r="E78">
            <v>0.9999884259259259</v>
          </cell>
          <cell r="G78">
            <v>23.63</v>
          </cell>
          <cell r="J78">
            <v>0</v>
          </cell>
          <cell r="K78">
            <v>0</v>
          </cell>
          <cell r="L78">
            <v>3516</v>
          </cell>
          <cell r="M78">
            <v>11</v>
          </cell>
          <cell r="N78">
            <v>6</v>
          </cell>
          <cell r="O78">
            <v>3</v>
          </cell>
          <cell r="P78">
            <v>15</v>
          </cell>
          <cell r="U78" t="str">
            <v>21% red, Down a bit and chum real dark now</v>
          </cell>
          <cell r="W78">
            <v>0</v>
          </cell>
          <cell r="Y78">
            <v>3571.0537452391027</v>
          </cell>
        </row>
        <row r="79">
          <cell r="A79" t="str">
            <v>Sun</v>
          </cell>
          <cell r="C79">
            <v>38592</v>
          </cell>
          <cell r="D79">
            <v>0.002731481481481482</v>
          </cell>
          <cell r="E79">
            <v>0.9999884259259259</v>
          </cell>
          <cell r="G79">
            <v>22.86</v>
          </cell>
          <cell r="J79">
            <v>0</v>
          </cell>
          <cell r="K79">
            <v>0</v>
          </cell>
          <cell r="L79">
            <v>2569</v>
          </cell>
          <cell r="M79">
            <v>16</v>
          </cell>
          <cell r="N79">
            <v>9</v>
          </cell>
          <cell r="O79">
            <v>7</v>
          </cell>
          <cell r="P79">
            <v>15</v>
          </cell>
          <cell r="U79" t="str">
            <v>Small log  hit wheel - 45 min to repair</v>
          </cell>
          <cell r="W79">
            <v>0</v>
          </cell>
          <cell r="Y79">
            <v>2697.112860892388</v>
          </cell>
        </row>
        <row r="80">
          <cell r="A80" t="str">
            <v>Mon</v>
          </cell>
          <cell r="C80">
            <v>38593</v>
          </cell>
          <cell r="D80">
            <v>0</v>
          </cell>
          <cell r="E80">
            <v>0.9999884259259259</v>
          </cell>
          <cell r="G80">
            <v>23.07</v>
          </cell>
          <cell r="J80">
            <v>0</v>
          </cell>
          <cell r="K80">
            <v>0</v>
          </cell>
          <cell r="L80">
            <v>2670</v>
          </cell>
          <cell r="M80">
            <v>20</v>
          </cell>
          <cell r="N80">
            <v>6</v>
          </cell>
          <cell r="O80">
            <v>9</v>
          </cell>
          <cell r="P80">
            <v>21</v>
          </cell>
          <cell r="W80">
            <v>0</v>
          </cell>
          <cell r="Y80">
            <v>2777.633289986996</v>
          </cell>
        </row>
        <row r="81">
          <cell r="A81" t="str">
            <v>Tue</v>
          </cell>
          <cell r="C81">
            <v>38594</v>
          </cell>
          <cell r="D81">
            <v>0.0024074074074074076</v>
          </cell>
          <cell r="E81">
            <v>0.9999884259259259</v>
          </cell>
          <cell r="G81">
            <v>23.73</v>
          </cell>
          <cell r="J81">
            <v>0</v>
          </cell>
          <cell r="K81">
            <v>0</v>
          </cell>
          <cell r="L81">
            <v>2764</v>
          </cell>
          <cell r="M81">
            <v>39</v>
          </cell>
          <cell r="N81">
            <v>5</v>
          </cell>
          <cell r="O81">
            <v>4</v>
          </cell>
          <cell r="P81">
            <v>18</v>
          </cell>
          <cell r="U81" t="str">
            <v>water steady but kinda low, wheel bottom flattening out</v>
          </cell>
          <cell r="W81">
            <v>0</v>
          </cell>
          <cell r="Y81">
            <v>2795.448798988622</v>
          </cell>
        </row>
        <row r="82">
          <cell r="A82" t="str">
            <v>Wed</v>
          </cell>
          <cell r="C82">
            <v>38595</v>
          </cell>
          <cell r="D82">
            <v>0.0024652777777777776</v>
          </cell>
          <cell r="E82">
            <v>0.9999884259259259</v>
          </cell>
          <cell r="G82">
            <v>23.74</v>
          </cell>
          <cell r="J82">
            <v>0</v>
          </cell>
          <cell r="K82">
            <v>0</v>
          </cell>
          <cell r="L82">
            <v>2079</v>
          </cell>
          <cell r="M82">
            <v>31</v>
          </cell>
          <cell r="N82">
            <v>11</v>
          </cell>
          <cell r="O82">
            <v>8</v>
          </cell>
          <cell r="P82">
            <v>12</v>
          </cell>
          <cell r="U82" t="str">
            <v>water steady, chum finally going down again</v>
          </cell>
          <cell r="W82">
            <v>0</v>
          </cell>
          <cell r="Y82">
            <v>2101.769165964617</v>
          </cell>
        </row>
        <row r="83">
          <cell r="A83" t="str">
            <v>Thu</v>
          </cell>
          <cell r="C83">
            <v>38596</v>
          </cell>
          <cell r="D83">
            <v>0</v>
          </cell>
          <cell r="E83">
            <v>0.9999884259259259</v>
          </cell>
          <cell r="G83">
            <v>23.89</v>
          </cell>
          <cell r="J83">
            <v>0</v>
          </cell>
          <cell r="K83">
            <v>0</v>
          </cell>
          <cell r="L83">
            <v>1683</v>
          </cell>
          <cell r="M83">
            <v>34</v>
          </cell>
          <cell r="N83">
            <v>18</v>
          </cell>
          <cell r="O83">
            <v>2</v>
          </cell>
          <cell r="P83">
            <v>4</v>
          </cell>
          <cell r="U83" t="str">
            <v>broads increasing, dry fish to town</v>
          </cell>
          <cell r="W83">
            <v>0</v>
          </cell>
          <cell r="Y83">
            <v>1690.7492674759314</v>
          </cell>
        </row>
        <row r="84">
          <cell r="A84" t="str">
            <v>Fri</v>
          </cell>
          <cell r="C84">
            <v>38597</v>
          </cell>
          <cell r="D84">
            <v>0</v>
          </cell>
          <cell r="E84">
            <v>0.9999884259259259</v>
          </cell>
          <cell r="G84">
            <v>23.83</v>
          </cell>
          <cell r="J84">
            <v>0</v>
          </cell>
          <cell r="K84">
            <v>0</v>
          </cell>
          <cell r="L84">
            <v>1460</v>
          </cell>
          <cell r="M84">
            <v>25</v>
          </cell>
          <cell r="N84">
            <v>7</v>
          </cell>
          <cell r="O84">
            <v>3</v>
          </cell>
          <cell r="P84">
            <v>4</v>
          </cell>
          <cell r="U84" t="str">
            <v>12% red, little fishing going on except daily dog pots.</v>
          </cell>
          <cell r="W84">
            <v>0</v>
          </cell>
          <cell r="Y84">
            <v>1470.4154427192616</v>
          </cell>
        </row>
        <row r="85">
          <cell r="A85" t="str">
            <v>Sat</v>
          </cell>
          <cell r="C85">
            <v>38598</v>
          </cell>
          <cell r="D85">
            <v>0</v>
          </cell>
          <cell r="E85">
            <v>0.9999884259259259</v>
          </cell>
          <cell r="G85">
            <v>23.84</v>
          </cell>
          <cell r="J85">
            <v>0</v>
          </cell>
          <cell r="K85">
            <v>0</v>
          </cell>
          <cell r="L85">
            <v>1214</v>
          </cell>
          <cell r="M85">
            <v>50</v>
          </cell>
          <cell r="N85">
            <v>9</v>
          </cell>
          <cell r="O85">
            <v>4</v>
          </cell>
          <cell r="P85">
            <v>10</v>
          </cell>
          <cell r="U85" t="str">
            <v>work on new ultrasonic video trigger,</v>
          </cell>
          <cell r="W85">
            <v>0</v>
          </cell>
          <cell r="Y85">
            <v>1222.1476510067114</v>
          </cell>
        </row>
        <row r="86">
          <cell r="A86" t="str">
            <v>Sun</v>
          </cell>
          <cell r="C86">
            <v>38599</v>
          </cell>
          <cell r="D86">
            <v>0</v>
          </cell>
          <cell r="E86">
            <v>0.9999884259259259</v>
          </cell>
          <cell r="G86">
            <v>23.86</v>
          </cell>
          <cell r="J86">
            <v>0</v>
          </cell>
          <cell r="K86">
            <v>0</v>
          </cell>
          <cell r="L86">
            <v>1023</v>
          </cell>
          <cell r="M86">
            <v>62</v>
          </cell>
          <cell r="N86">
            <v>4</v>
          </cell>
          <cell r="O86">
            <v>1</v>
          </cell>
          <cell r="P86">
            <v>6</v>
          </cell>
          <cell r="U86" t="str">
            <v>sheefish up, many hurt and fungus chum-back of pulse</v>
          </cell>
          <cell r="W86">
            <v>0</v>
          </cell>
          <cell r="Y86">
            <v>1029.002514668902</v>
          </cell>
        </row>
        <row r="87">
          <cell r="A87" t="str">
            <v>Mon</v>
          </cell>
          <cell r="C87">
            <v>38600</v>
          </cell>
          <cell r="D87">
            <v>0.0027199074074074074</v>
          </cell>
          <cell r="E87">
            <v>0.9999884259259259</v>
          </cell>
          <cell r="G87">
            <v>23.93444444444444</v>
          </cell>
          <cell r="J87">
            <v>0</v>
          </cell>
          <cell r="K87">
            <v>0</v>
          </cell>
          <cell r="L87">
            <v>952</v>
          </cell>
          <cell r="M87">
            <v>59</v>
          </cell>
          <cell r="N87">
            <v>23</v>
          </cell>
          <cell r="O87">
            <v>4</v>
          </cell>
          <cell r="P87">
            <v>13</v>
          </cell>
          <cell r="U87" t="str">
            <v>Biggest broad day, Dave Daum here+sonic work</v>
          </cell>
          <cell r="W87">
            <v>0</v>
          </cell>
          <cell r="Y87">
            <v>954.6074926883618</v>
          </cell>
        </row>
        <row r="88">
          <cell r="A88" t="str">
            <v>Tue</v>
          </cell>
          <cell r="C88">
            <v>38601</v>
          </cell>
          <cell r="D88">
            <v>0</v>
          </cell>
          <cell r="E88">
            <v>0.9999884259259259</v>
          </cell>
          <cell r="G88">
            <v>23.86</v>
          </cell>
          <cell r="J88">
            <v>0</v>
          </cell>
          <cell r="K88">
            <v>0</v>
          </cell>
          <cell r="L88">
            <v>939</v>
          </cell>
          <cell r="M88">
            <v>63</v>
          </cell>
          <cell r="N88">
            <v>12</v>
          </cell>
          <cell r="O88">
            <v>5</v>
          </cell>
          <cell r="P88">
            <v>9</v>
          </cell>
          <cell r="U88" t="str">
            <v>Sonic work going great, Biggest shee day this year</v>
          </cell>
          <cell r="W88">
            <v>0</v>
          </cell>
          <cell r="Y88">
            <v>944.5096395641242</v>
          </cell>
        </row>
        <row r="89">
          <cell r="A89" t="str">
            <v>Wed</v>
          </cell>
          <cell r="C89">
            <v>38602</v>
          </cell>
          <cell r="D89">
            <v>0</v>
          </cell>
          <cell r="E89">
            <v>0.9999884259259259</v>
          </cell>
          <cell r="G89">
            <v>23.86</v>
          </cell>
          <cell r="J89">
            <v>0</v>
          </cell>
          <cell r="K89">
            <v>0</v>
          </cell>
          <cell r="L89">
            <v>858</v>
          </cell>
          <cell r="M89">
            <v>62</v>
          </cell>
          <cell r="N89">
            <v>6</v>
          </cell>
          <cell r="O89">
            <v>1</v>
          </cell>
          <cell r="P89">
            <v>8</v>
          </cell>
          <cell r="U89" t="str">
            <v>Water up a little, Ultra sonic evaluation starts</v>
          </cell>
          <cell r="W89">
            <v>0</v>
          </cell>
          <cell r="Y89">
            <v>863.0343671416597</v>
          </cell>
        </row>
        <row r="90">
          <cell r="A90" t="str">
            <v>Thu</v>
          </cell>
          <cell r="C90">
            <v>38603</v>
          </cell>
          <cell r="D90">
            <v>0.5104166666666666</v>
          </cell>
          <cell r="E90">
            <v>0.9999884259259259</v>
          </cell>
          <cell r="G90">
            <v>11.749722222222221</v>
          </cell>
          <cell r="J90">
            <v>0</v>
          </cell>
          <cell r="K90">
            <v>0</v>
          </cell>
          <cell r="L90">
            <v>512</v>
          </cell>
          <cell r="M90">
            <v>14</v>
          </cell>
          <cell r="N90">
            <v>4</v>
          </cell>
          <cell r="O90">
            <v>4</v>
          </cell>
          <cell r="P90">
            <v>0</v>
          </cell>
          <cell r="U90" t="str">
            <v>6% red, 1/2 day file corrupted- viewing while capturing?</v>
          </cell>
          <cell r="W90">
            <v>0</v>
          </cell>
          <cell r="Y90">
            <v>1045.8119577294974</v>
          </cell>
        </row>
        <row r="91">
          <cell r="A91" t="str">
            <v>Fri</v>
          </cell>
          <cell r="C91">
            <v>38604</v>
          </cell>
          <cell r="D91">
            <v>0</v>
          </cell>
          <cell r="E91">
            <v>0.9999884259259259</v>
          </cell>
          <cell r="G91">
            <v>23.78</v>
          </cell>
          <cell r="J91">
            <v>0</v>
          </cell>
          <cell r="K91">
            <v>0</v>
          </cell>
          <cell r="L91">
            <v>1157</v>
          </cell>
          <cell r="M91">
            <v>57</v>
          </cell>
          <cell r="N91">
            <v>7</v>
          </cell>
          <cell r="O91">
            <v>10</v>
          </cell>
          <cell r="P91">
            <v>6</v>
          </cell>
          <cell r="U91" t="str">
            <v>8% red, Water rising for 5 days now, a few wheelkillers</v>
          </cell>
          <cell r="W91">
            <v>0</v>
          </cell>
          <cell r="Y91">
            <v>1167.7039529015979</v>
          </cell>
        </row>
        <row r="92">
          <cell r="A92" t="str">
            <v>Sat</v>
          </cell>
          <cell r="C92">
            <v>38605</v>
          </cell>
          <cell r="D92">
            <v>0</v>
          </cell>
          <cell r="E92">
            <v>0.9999884259259259</v>
          </cell>
          <cell r="G92">
            <v>23.83</v>
          </cell>
          <cell r="J92">
            <v>0</v>
          </cell>
          <cell r="K92">
            <v>0</v>
          </cell>
          <cell r="L92">
            <v>1080</v>
          </cell>
          <cell r="M92">
            <v>41</v>
          </cell>
          <cell r="N92">
            <v>10</v>
          </cell>
          <cell r="O92">
            <v>2</v>
          </cell>
          <cell r="P92">
            <v>4</v>
          </cell>
          <cell r="U92" t="str">
            <v>water up, cribbing chum- Cambell 100 per hour</v>
          </cell>
          <cell r="W92">
            <v>0</v>
          </cell>
          <cell r="Y92">
            <v>1087.704574066303</v>
          </cell>
        </row>
        <row r="93">
          <cell r="A93" t="str">
            <v>Sun</v>
          </cell>
          <cell r="C93">
            <v>38606</v>
          </cell>
          <cell r="D93">
            <v>0</v>
          </cell>
          <cell r="E93">
            <v>0.9999884259259259</v>
          </cell>
          <cell r="G93">
            <v>23.99</v>
          </cell>
          <cell r="J93">
            <v>0</v>
          </cell>
          <cell r="K93">
            <v>0</v>
          </cell>
          <cell r="L93">
            <v>1169</v>
          </cell>
          <cell r="M93">
            <v>50</v>
          </cell>
          <cell r="N93">
            <v>10</v>
          </cell>
          <cell r="O93">
            <v>8</v>
          </cell>
          <cell r="P93">
            <v>3</v>
          </cell>
          <cell r="U93" t="str">
            <v>water crested, 1 least cisco, crib done-1400</v>
          </cell>
          <cell r="W93">
            <v>0</v>
          </cell>
          <cell r="Y93">
            <v>1169.4872863693206</v>
          </cell>
        </row>
        <row r="94">
          <cell r="A94" t="str">
            <v>Mon</v>
          </cell>
          <cell r="C94">
            <v>38607</v>
          </cell>
          <cell r="D94">
            <v>0</v>
          </cell>
          <cell r="E94">
            <v>0.9999884259259259</v>
          </cell>
          <cell r="G94">
            <v>23.62</v>
          </cell>
          <cell r="J94">
            <v>0</v>
          </cell>
          <cell r="K94">
            <v>0</v>
          </cell>
          <cell r="L94">
            <v>1214</v>
          </cell>
          <cell r="M94">
            <v>61</v>
          </cell>
          <cell r="N94">
            <v>5</v>
          </cell>
          <cell r="O94">
            <v>6</v>
          </cell>
          <cell r="P94">
            <v>3</v>
          </cell>
          <cell r="U94" t="str">
            <v>water 1" down, 1 least in 1400 fish-Campbell wheel</v>
          </cell>
          <cell r="W94">
            <v>0</v>
          </cell>
          <cell r="Y94">
            <v>1233.5309060118543</v>
          </cell>
        </row>
        <row r="95">
          <cell r="A95" t="str">
            <v>Tue</v>
          </cell>
          <cell r="C95">
            <v>38608</v>
          </cell>
          <cell r="D95">
            <v>0</v>
          </cell>
          <cell r="E95">
            <v>0.9999884259259259</v>
          </cell>
          <cell r="G95">
            <v>23.82</v>
          </cell>
          <cell r="J95">
            <v>0</v>
          </cell>
          <cell r="K95">
            <v>0</v>
          </cell>
          <cell r="L95">
            <v>1285</v>
          </cell>
          <cell r="M95">
            <v>56</v>
          </cell>
          <cell r="N95">
            <v>20</v>
          </cell>
          <cell r="O95">
            <v>4</v>
          </cell>
          <cell r="P95">
            <v>3</v>
          </cell>
          <cell r="U95" t="str">
            <v>water down a little again, </v>
          </cell>
          <cell r="W95">
            <v>0</v>
          </cell>
          <cell r="Y95">
            <v>1294.7103274559192</v>
          </cell>
        </row>
        <row r="96">
          <cell r="A96" t="str">
            <v>Wed</v>
          </cell>
          <cell r="C96">
            <v>38609</v>
          </cell>
          <cell r="D96">
            <v>0</v>
          </cell>
          <cell r="E96">
            <v>0.9999884259259259</v>
          </cell>
          <cell r="G96">
            <v>23.94</v>
          </cell>
          <cell r="J96">
            <v>0</v>
          </cell>
          <cell r="K96">
            <v>0</v>
          </cell>
          <cell r="L96">
            <v>1348</v>
          </cell>
          <cell r="M96">
            <v>50</v>
          </cell>
          <cell r="N96">
            <v>18</v>
          </cell>
          <cell r="O96">
            <v>4</v>
          </cell>
          <cell r="P96">
            <v>5</v>
          </cell>
          <cell r="U96" t="str">
            <v>Erhart says still many chum, drying a problem</v>
          </cell>
          <cell r="W96">
            <v>0</v>
          </cell>
          <cell r="Y96">
            <v>1351.3784461152882</v>
          </cell>
        </row>
        <row r="97">
          <cell r="A97" t="str">
            <v>Thu</v>
          </cell>
          <cell r="C97">
            <v>38610</v>
          </cell>
          <cell r="D97">
            <v>0</v>
          </cell>
          <cell r="E97">
            <v>0.9999884259259259</v>
          </cell>
          <cell r="G97">
            <v>23.77</v>
          </cell>
          <cell r="J97">
            <v>0</v>
          </cell>
          <cell r="K97">
            <v>0</v>
          </cell>
          <cell r="L97">
            <v>1111</v>
          </cell>
          <cell r="M97">
            <v>44</v>
          </cell>
          <cell r="N97">
            <v>26</v>
          </cell>
          <cell r="O97">
            <v>15</v>
          </cell>
          <cell r="P97">
            <v>9</v>
          </cell>
          <cell r="U97" t="str">
            <v>North wheel slowed down also,</v>
          </cell>
          <cell r="W97">
            <v>0</v>
          </cell>
          <cell r="Y97">
            <v>1121.7501051745899</v>
          </cell>
        </row>
        <row r="98">
          <cell r="A98" t="str">
            <v>Fri</v>
          </cell>
          <cell r="C98">
            <v>38611</v>
          </cell>
          <cell r="D98">
            <v>0</v>
          </cell>
          <cell r="E98">
            <v>0.9999884259259259</v>
          </cell>
          <cell r="G98">
            <v>23.95</v>
          </cell>
          <cell r="J98">
            <v>0</v>
          </cell>
          <cell r="K98">
            <v>0</v>
          </cell>
          <cell r="L98">
            <v>892</v>
          </cell>
          <cell r="M98">
            <v>45</v>
          </cell>
          <cell r="N98">
            <v>19</v>
          </cell>
          <cell r="O98">
            <v>26</v>
          </cell>
          <cell r="P98">
            <v>5</v>
          </cell>
          <cell r="U98" t="str">
            <v>North wheel  down also, Water steady</v>
          </cell>
          <cell r="W98">
            <v>0</v>
          </cell>
          <cell r="Y98">
            <v>893.8622129436326</v>
          </cell>
        </row>
        <row r="99">
          <cell r="A99" t="str">
            <v>Sat</v>
          </cell>
          <cell r="C99">
            <v>38612</v>
          </cell>
          <cell r="D99">
            <v>0</v>
          </cell>
          <cell r="E99">
            <v>0.9999884259259259</v>
          </cell>
          <cell r="G99">
            <v>23.59</v>
          </cell>
          <cell r="J99">
            <v>0</v>
          </cell>
          <cell r="K99">
            <v>0</v>
          </cell>
          <cell r="L99">
            <v>433</v>
          </cell>
          <cell r="M99">
            <v>31</v>
          </cell>
          <cell r="N99">
            <v>9</v>
          </cell>
          <cell r="O99">
            <v>3</v>
          </cell>
          <cell r="P99">
            <v>1</v>
          </cell>
          <cell r="U99" t="str">
            <v>North wheel  down also, Water steady</v>
          </cell>
          <cell r="W99">
            <v>0</v>
          </cell>
          <cell r="Y99">
            <v>440.52564646036456</v>
          </cell>
        </row>
        <row r="100">
          <cell r="A100" t="str">
            <v>Sun</v>
          </cell>
          <cell r="C100">
            <v>38613</v>
          </cell>
          <cell r="D100">
            <v>0</v>
          </cell>
          <cell r="E100">
            <v>0.9999884259259259</v>
          </cell>
          <cell r="G100">
            <v>23.95</v>
          </cell>
          <cell r="J100">
            <v>0</v>
          </cell>
          <cell r="K100">
            <v>0</v>
          </cell>
          <cell r="L100">
            <v>376</v>
          </cell>
          <cell r="M100">
            <v>45</v>
          </cell>
          <cell r="N100">
            <v>12</v>
          </cell>
          <cell r="O100">
            <v>10</v>
          </cell>
          <cell r="P100">
            <v>3</v>
          </cell>
          <cell r="U100" t="str">
            <v>Tagging stopped - video stop tomorrow </v>
          </cell>
          <cell r="W100">
            <v>0</v>
          </cell>
          <cell r="Y100">
            <v>376.7849686847599</v>
          </cell>
        </row>
        <row r="101">
          <cell r="A101" t="str">
            <v>Mon</v>
          </cell>
          <cell r="C101">
            <v>38614</v>
          </cell>
          <cell r="D101">
            <v>0</v>
          </cell>
          <cell r="E101">
            <v>0.8170138888888889</v>
          </cell>
          <cell r="G101">
            <v>19.608333333333334</v>
          </cell>
          <cell r="J101">
            <v>0</v>
          </cell>
          <cell r="K101">
            <v>0</v>
          </cell>
          <cell r="L101">
            <v>252</v>
          </cell>
          <cell r="M101">
            <v>15</v>
          </cell>
          <cell r="N101">
            <v>3</v>
          </cell>
          <cell r="O101">
            <v>7</v>
          </cell>
          <cell r="P101">
            <v>2</v>
          </cell>
          <cell r="U101" t="str">
            <v>End</v>
          </cell>
          <cell r="W101">
            <v>0</v>
          </cell>
          <cell r="Y101">
            <v>308.4402889927752</v>
          </cell>
        </row>
      </sheetData>
      <sheetData sheetId="7">
        <row r="3">
          <cell r="P3" t="str">
            <v>Adjusted</v>
          </cell>
        </row>
        <row r="4">
          <cell r="P4" t="str">
            <v>Chum Daily</v>
          </cell>
        </row>
        <row r="5">
          <cell r="P5">
            <v>1528261.4982439931</v>
          </cell>
        </row>
        <row r="6">
          <cell r="P6">
            <v>0</v>
          </cell>
        </row>
        <row r="7">
          <cell r="P7">
            <v>0</v>
          </cell>
        </row>
        <row r="8">
          <cell r="P8">
            <v>0</v>
          </cell>
        </row>
        <row r="9">
          <cell r="P9">
            <v>0</v>
          </cell>
        </row>
        <row r="10">
          <cell r="P10">
            <v>0</v>
          </cell>
        </row>
        <row r="11">
          <cell r="P11">
            <v>0</v>
          </cell>
        </row>
        <row r="12">
          <cell r="P12">
            <v>0</v>
          </cell>
        </row>
        <row r="13">
          <cell r="P13">
            <v>0</v>
          </cell>
        </row>
        <row r="14">
          <cell r="P14">
            <v>0</v>
          </cell>
        </row>
        <row r="15">
          <cell r="P15">
            <v>0</v>
          </cell>
        </row>
        <row r="16">
          <cell r="P16">
            <v>0</v>
          </cell>
        </row>
        <row r="17">
          <cell r="P17">
            <v>9.203075618996015</v>
          </cell>
        </row>
        <row r="18">
          <cell r="P18">
            <v>0</v>
          </cell>
        </row>
        <row r="19">
          <cell r="P19">
            <v>13.425839163238914</v>
          </cell>
        </row>
        <row r="20">
          <cell r="P20">
            <v>0</v>
          </cell>
        </row>
        <row r="21">
          <cell r="P21">
            <v>31.28386724410138</v>
          </cell>
        </row>
        <row r="22">
          <cell r="P22">
            <v>57.584077193716624</v>
          </cell>
        </row>
        <row r="23">
          <cell r="P23">
            <v>94.28812719246831</v>
          </cell>
        </row>
        <row r="24">
          <cell r="P24">
            <v>130.96215335853086</v>
          </cell>
        </row>
        <row r="25">
          <cell r="P25">
            <v>190.07342295902964</v>
          </cell>
        </row>
        <row r="26">
          <cell r="P26">
            <v>153.87619636922471</v>
          </cell>
        </row>
        <row r="27">
          <cell r="P27">
            <v>333.63500942821247</v>
          </cell>
        </row>
        <row r="28">
          <cell r="P28">
            <v>391.8645133122289</v>
          </cell>
        </row>
        <row r="29">
          <cell r="P29">
            <v>656.5744293989669</v>
          </cell>
        </row>
        <row r="30">
          <cell r="P30">
            <v>441.45322490575165</v>
          </cell>
        </row>
        <row r="31">
          <cell r="P31">
            <v>541.9082296652767</v>
          </cell>
        </row>
        <row r="32">
          <cell r="P32">
            <v>530.6235872923405</v>
          </cell>
        </row>
        <row r="33">
          <cell r="P33">
            <v>795.0371228713801</v>
          </cell>
        </row>
        <row r="34">
          <cell r="P34">
            <v>782.6366720942169</v>
          </cell>
        </row>
        <row r="35">
          <cell r="P35">
            <v>990.147708353291</v>
          </cell>
        </row>
        <row r="36">
          <cell r="P36">
            <v>1162.2026864249558</v>
          </cell>
        </row>
        <row r="37">
          <cell r="P37">
            <v>1181.636684819534</v>
          </cell>
        </row>
        <row r="38">
          <cell r="P38">
            <v>1063.3622941853062</v>
          </cell>
        </row>
        <row r="39">
          <cell r="P39">
            <v>1778.1277574929775</v>
          </cell>
        </row>
        <row r="40">
          <cell r="P40">
            <v>1089.7226083943028</v>
          </cell>
        </row>
        <row r="41">
          <cell r="P41">
            <v>2567.2698506317006</v>
          </cell>
        </row>
        <row r="42">
          <cell r="P42">
            <v>3193.1456527442892</v>
          </cell>
        </row>
        <row r="43">
          <cell r="P43">
            <v>2458.0817943035463</v>
          </cell>
        </row>
        <row r="44">
          <cell r="P44">
            <v>3776.8623869152784</v>
          </cell>
        </row>
        <row r="45">
          <cell r="P45">
            <v>3018.445397185312</v>
          </cell>
        </row>
        <row r="46">
          <cell r="P46">
            <v>3460.0281601021034</v>
          </cell>
        </row>
        <row r="47">
          <cell r="P47">
            <v>6862.5461897369805</v>
          </cell>
        </row>
        <row r="48">
          <cell r="P48">
            <v>9213.620760164189</v>
          </cell>
        </row>
        <row r="49">
          <cell r="P49">
            <v>10257.030944249773</v>
          </cell>
        </row>
        <row r="50">
          <cell r="P50">
            <v>11867.524290543679</v>
          </cell>
        </row>
        <row r="51">
          <cell r="P51">
            <v>14451.081416718916</v>
          </cell>
        </row>
        <row r="52">
          <cell r="P52">
            <v>16213.059768273954</v>
          </cell>
        </row>
        <row r="53">
          <cell r="P53">
            <v>19406.870588772897</v>
          </cell>
        </row>
        <row r="54">
          <cell r="P54">
            <v>17981.975523273613</v>
          </cell>
        </row>
        <row r="55">
          <cell r="P55">
            <v>11923.405905246069</v>
          </cell>
        </row>
        <row r="56">
          <cell r="P56">
            <v>10535.289904859725</v>
          </cell>
        </row>
        <row r="57">
          <cell r="P57">
            <v>11448.094784734289</v>
          </cell>
        </row>
        <row r="58">
          <cell r="P58">
            <v>14113.929358959609</v>
          </cell>
        </row>
        <row r="59">
          <cell r="P59">
            <v>18766.2786505407</v>
          </cell>
        </row>
        <row r="60">
          <cell r="P60">
            <v>20912.511141077463</v>
          </cell>
        </row>
        <row r="61">
          <cell r="P61">
            <v>20402.64651861884</v>
          </cell>
        </row>
        <row r="62">
          <cell r="P62">
            <v>17307.149531022278</v>
          </cell>
        </row>
        <row r="63">
          <cell r="P63">
            <v>15034.71577993149</v>
          </cell>
        </row>
        <row r="64">
          <cell r="P64">
            <v>13127.150263578886</v>
          </cell>
        </row>
        <row r="65">
          <cell r="P65">
            <v>10447.858641764396</v>
          </cell>
        </row>
        <row r="66">
          <cell r="P66">
            <v>9122.232068290996</v>
          </cell>
        </row>
        <row r="67">
          <cell r="P67">
            <v>7739.644818141572</v>
          </cell>
        </row>
        <row r="68">
          <cell r="P68">
            <v>9663.791191363616</v>
          </cell>
        </row>
        <row r="69">
          <cell r="P69">
            <v>12701.236678945636</v>
          </cell>
        </row>
        <row r="70">
          <cell r="P70">
            <v>17037.366598462122</v>
          </cell>
        </row>
        <row r="71">
          <cell r="P71">
            <v>23677.773362078042</v>
          </cell>
        </row>
        <row r="72">
          <cell r="P72">
            <v>23602.24617432022</v>
          </cell>
        </row>
        <row r="73">
          <cell r="P73">
            <v>35191.65622419437</v>
          </cell>
        </row>
        <row r="74">
          <cell r="P74">
            <v>55002.698350078914</v>
          </cell>
        </row>
        <row r="75">
          <cell r="P75">
            <v>82382.74358843666</v>
          </cell>
        </row>
        <row r="76">
          <cell r="P76">
            <v>89802.23937777059</v>
          </cell>
        </row>
        <row r="77">
          <cell r="P77">
            <v>98243.39688041597</v>
          </cell>
        </row>
        <row r="78">
          <cell r="P78">
            <v>81062.92001692763</v>
          </cell>
        </row>
        <row r="79">
          <cell r="P79">
            <v>61224.461942257214</v>
          </cell>
        </row>
        <row r="80">
          <cell r="P80">
            <v>63052.27568270481</v>
          </cell>
        </row>
        <row r="81">
          <cell r="P81">
            <v>63456.68773704172</v>
          </cell>
        </row>
        <row r="82">
          <cell r="P82">
            <v>47710.160067396806</v>
          </cell>
        </row>
        <row r="83">
          <cell r="P83">
            <v>38380.00837170364</v>
          </cell>
        </row>
        <row r="84">
          <cell r="P84">
            <v>33378.430549727236</v>
          </cell>
        </row>
        <row r="85">
          <cell r="P85">
            <v>27742.75167785235</v>
          </cell>
        </row>
        <row r="86">
          <cell r="P86">
            <v>23358.357082984076</v>
          </cell>
        </row>
        <row r="87">
          <cell r="P87">
            <v>21669.590084025815</v>
          </cell>
        </row>
        <row r="88">
          <cell r="P88">
            <v>21440.368818105617</v>
          </cell>
        </row>
        <row r="89">
          <cell r="P89">
            <v>19590.880134115672</v>
          </cell>
        </row>
        <row r="90">
          <cell r="P90">
            <v>23739.93144045959</v>
          </cell>
        </row>
        <row r="91">
          <cell r="P91">
            <v>26506.879730866272</v>
          </cell>
        </row>
        <row r="92">
          <cell r="P92">
            <v>24690.89383130508</v>
          </cell>
        </row>
        <row r="93">
          <cell r="P93">
            <v>26547.361400583577</v>
          </cell>
        </row>
        <row r="94">
          <cell r="P94">
            <v>28001.151566469092</v>
          </cell>
        </row>
        <row r="95">
          <cell r="P95">
            <v>29389.92443324937</v>
          </cell>
        </row>
        <row r="96">
          <cell r="P96">
            <v>30676.290726817042</v>
          </cell>
        </row>
        <row r="97">
          <cell r="P97">
            <v>25463.727387463186</v>
          </cell>
        </row>
        <row r="98">
          <cell r="P98">
            <v>20290.67223382046</v>
          </cell>
        </row>
        <row r="99">
          <cell r="P99">
            <v>9999.932174650276</v>
          </cell>
        </row>
        <row r="100">
          <cell r="P100">
            <v>8553.01878914405</v>
          </cell>
        </row>
        <row r="101">
          <cell r="P101">
            <v>7001.594560135997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um 05"/>
      <sheetName val="EscapeVid05"/>
      <sheetName val="EscVidTag05 "/>
      <sheetName val="AllYearsCum5"/>
    </sheetNames>
    <sheetDataSet>
      <sheetData sheetId="0">
        <row r="4">
          <cell r="DX4">
            <v>1996</v>
          </cell>
          <cell r="DY4">
            <v>1997</v>
          </cell>
          <cell r="DZ4">
            <v>1998</v>
          </cell>
          <cell r="EA4">
            <v>1999</v>
          </cell>
          <cell r="EB4">
            <v>2000</v>
          </cell>
          <cell r="EC4">
            <v>2001</v>
          </cell>
          <cell r="ED4">
            <v>2002</v>
          </cell>
          <cell r="EE4">
            <v>2003</v>
          </cell>
          <cell r="EF4">
            <v>2004</v>
          </cell>
          <cell r="EG4">
            <v>2005</v>
          </cell>
        </row>
        <row r="51">
          <cell r="A51">
            <v>38193</v>
          </cell>
          <cell r="J51">
            <v>2812.308438804527</v>
          </cell>
          <cell r="AB51">
            <v>397.8515105264172</v>
          </cell>
        </row>
        <row r="52">
          <cell r="A52">
            <v>38194</v>
          </cell>
          <cell r="J52">
            <v>2812.308438804527</v>
          </cell>
          <cell r="AB52">
            <v>973.0551786346516</v>
          </cell>
          <cell r="AN52">
            <v>2613.697665528827</v>
          </cell>
        </row>
        <row r="53">
          <cell r="A53">
            <v>38195</v>
          </cell>
          <cell r="J53">
            <v>4322.463094547869</v>
          </cell>
          <cell r="AB53">
            <v>1515.5830522431722</v>
          </cell>
          <cell r="AN53">
            <v>6045.264275219413</v>
          </cell>
          <cell r="BB53">
            <v>5289.161217143716</v>
          </cell>
        </row>
        <row r="54">
          <cell r="A54">
            <v>38196</v>
          </cell>
          <cell r="J54">
            <v>7400.76428942609</v>
          </cell>
          <cell r="AB54">
            <v>2359.4257831710306</v>
          </cell>
          <cell r="AN54">
            <v>9506.446254138664</v>
          </cell>
          <cell r="BB54">
            <v>9057.404831074433</v>
          </cell>
        </row>
        <row r="55">
          <cell r="A55">
            <v>38197</v>
          </cell>
          <cell r="J55">
            <v>9676.245375253264</v>
          </cell>
          <cell r="AB55">
            <v>3357.689314321854</v>
          </cell>
          <cell r="AN55">
            <v>12857.171157027462</v>
          </cell>
          <cell r="BB55">
            <v>14800.571302908598</v>
          </cell>
          <cell r="DX55">
            <v>708226</v>
          </cell>
          <cell r="DY55">
            <v>430126</v>
          </cell>
          <cell r="DZ55">
            <v>176163</v>
          </cell>
          <cell r="EA55">
            <v>219109</v>
          </cell>
          <cell r="EB55">
            <v>161103</v>
          </cell>
          <cell r="EC55">
            <v>233254</v>
          </cell>
          <cell r="ED55">
            <v>230854</v>
          </cell>
          <cell r="EE55">
            <v>415896</v>
          </cell>
          <cell r="EF55">
            <v>334018</v>
          </cell>
          <cell r="EG55">
            <v>1385290</v>
          </cell>
        </row>
        <row r="56">
          <cell r="A56">
            <v>38198</v>
          </cell>
          <cell r="J56">
            <v>11175.06877213151</v>
          </cell>
          <cell r="AB56">
            <v>4330.803168195663</v>
          </cell>
          <cell r="AN56">
            <v>16316.420323365444</v>
          </cell>
          <cell r="AT56">
            <v>1062.985278311711</v>
          </cell>
          <cell r="BB56">
            <v>20725.339876618942</v>
          </cell>
          <cell r="DX56">
            <v>654296</v>
          </cell>
          <cell r="DY56">
            <v>369547</v>
          </cell>
          <cell r="DZ56">
            <v>194963</v>
          </cell>
          <cell r="EA56">
            <v>189741</v>
          </cell>
          <cell r="EC56">
            <v>201766</v>
          </cell>
          <cell r="ED56">
            <v>196186</v>
          </cell>
          <cell r="EE56">
            <v>485102</v>
          </cell>
          <cell r="EF56">
            <v>618579</v>
          </cell>
          <cell r="EG56">
            <v>1989000</v>
          </cell>
        </row>
        <row r="57">
          <cell r="A57">
            <v>38199</v>
          </cell>
          <cell r="J57">
            <v>13373.245854105398</v>
          </cell>
          <cell r="AB57">
            <v>5351.649188713768</v>
          </cell>
          <cell r="AN57">
            <v>19224.183396986966</v>
          </cell>
          <cell r="AT57">
            <v>2237.3309191132203</v>
          </cell>
          <cell r="BB57">
            <v>24811.387168832975</v>
          </cell>
          <cell r="BH57">
            <v>14451.081416718916</v>
          </cell>
          <cell r="DX57">
            <v>728221</v>
          </cell>
          <cell r="DY57">
            <v>426761</v>
          </cell>
          <cell r="DZ57">
            <v>161906</v>
          </cell>
          <cell r="EA57">
            <v>201693</v>
          </cell>
          <cell r="EB57">
            <v>156616</v>
          </cell>
          <cell r="EC57">
            <v>260014</v>
          </cell>
          <cell r="ED57">
            <v>279239</v>
          </cell>
          <cell r="EE57">
            <v>233802</v>
          </cell>
          <cell r="EF57">
            <v>339774</v>
          </cell>
          <cell r="EG57">
            <v>1459167</v>
          </cell>
        </row>
        <row r="58">
          <cell r="A58">
            <v>38200</v>
          </cell>
          <cell r="D58">
            <v>4938.886743695607</v>
          </cell>
          <cell r="J58">
            <v>15988.702350106778</v>
          </cell>
          <cell r="AB58">
            <v>6344.553999047863</v>
          </cell>
          <cell r="AN58">
            <v>21329.318799584853</v>
          </cell>
          <cell r="AT58">
            <v>4138.964710066714</v>
          </cell>
          <cell r="BB58">
            <v>27603.51948517923</v>
          </cell>
          <cell r="BH58">
            <v>30664.14118499287</v>
          </cell>
          <cell r="DX58">
            <v>328640</v>
          </cell>
          <cell r="DY58">
            <v>565190</v>
          </cell>
          <cell r="DZ58">
            <v>92790</v>
          </cell>
          <cell r="EA58">
            <v>141780</v>
          </cell>
          <cell r="EB58">
            <v>254310</v>
          </cell>
          <cell r="EC58">
            <v>307080</v>
          </cell>
          <cell r="ED58">
            <v>363840</v>
          </cell>
          <cell r="EE58">
            <v>221770</v>
          </cell>
          <cell r="EF58">
            <v>153510</v>
          </cell>
          <cell r="EG58">
            <v>783190</v>
          </cell>
        </row>
        <row r="59">
          <cell r="A59">
            <v>38201</v>
          </cell>
          <cell r="D59">
            <v>10055.794490133478</v>
          </cell>
          <cell r="J59">
            <v>18679.49219061876</v>
          </cell>
          <cell r="V59">
            <v>263.9046024099206</v>
          </cell>
          <cell r="AB59">
            <v>7537.578470382144</v>
          </cell>
          <cell r="AN59">
            <v>22468.171141947027</v>
          </cell>
          <cell r="AT59">
            <v>5801.595346965945</v>
          </cell>
          <cell r="BB59">
            <v>30441.05232699453</v>
          </cell>
          <cell r="BH59">
            <v>50071.01177376577</v>
          </cell>
        </row>
        <row r="60">
          <cell r="A60">
            <v>38202</v>
          </cell>
          <cell r="D60">
            <v>17287.827616114308</v>
          </cell>
          <cell r="J60">
            <v>20882.75216455714</v>
          </cell>
          <cell r="P60">
            <v>167.77826660800707</v>
          </cell>
          <cell r="V60">
            <v>699.8805797693165</v>
          </cell>
          <cell r="AB60">
            <v>8520.607472076455</v>
          </cell>
          <cell r="AH60">
            <v>956.3609671204331</v>
          </cell>
          <cell r="AN60">
            <v>23491.59810872161</v>
          </cell>
          <cell r="AT60">
            <v>7560.224035034233</v>
          </cell>
          <cell r="BB60">
            <v>33233.184643340785</v>
          </cell>
          <cell r="BH60">
            <v>68052.98729703939</v>
          </cell>
        </row>
        <row r="61">
          <cell r="A61">
            <v>38203</v>
          </cell>
          <cell r="D61">
            <v>24461.02761611431</v>
          </cell>
          <cell r="J61">
            <v>22678.150579260146</v>
          </cell>
          <cell r="P61">
            <v>505.4642170212303</v>
          </cell>
          <cell r="V61">
            <v>1445.7845973660792</v>
          </cell>
          <cell r="AB61">
            <v>9975.269489190396</v>
          </cell>
          <cell r="AH61">
            <v>2461.004757361228</v>
          </cell>
          <cell r="AN61">
            <v>24575.221606419014</v>
          </cell>
          <cell r="AT61">
            <v>9919.149014298422</v>
          </cell>
          <cell r="BB61">
            <v>35457.810391323976</v>
          </cell>
          <cell r="BH61">
            <v>79976.39320228546</v>
          </cell>
        </row>
        <row r="62">
          <cell r="A62">
            <v>38204</v>
          </cell>
          <cell r="D62">
            <v>31157.52761611431</v>
          </cell>
          <cell r="J62">
            <v>24258.751256961765</v>
          </cell>
          <cell r="P62">
            <v>718.1843905570221</v>
          </cell>
          <cell r="V62">
            <v>2203.8145506924648</v>
          </cell>
          <cell r="AB62">
            <v>11329.18508203767</v>
          </cell>
          <cell r="AH62">
            <v>4669.212920249008</v>
          </cell>
          <cell r="AN62">
            <v>26502.109148656633</v>
          </cell>
          <cell r="AT62">
            <v>12299.715507133842</v>
          </cell>
          <cell r="BB62">
            <v>37927.856174350476</v>
          </cell>
          <cell r="BH62">
            <v>90511.68310714519</v>
          </cell>
        </row>
        <row r="63">
          <cell r="A63">
            <v>38205</v>
          </cell>
          <cell r="D63">
            <v>37886.624020977804</v>
          </cell>
          <cell r="J63">
            <v>25057.10503223858</v>
          </cell>
          <cell r="P63">
            <v>1262.984390557022</v>
          </cell>
          <cell r="V63">
            <v>3096.0352482067433</v>
          </cell>
          <cell r="AB63">
            <v>13009.025010540585</v>
          </cell>
          <cell r="AH63">
            <v>11645.338640593653</v>
          </cell>
          <cell r="AN63">
            <v>28651.766973382502</v>
          </cell>
          <cell r="AT63">
            <v>13974.098509546164</v>
          </cell>
          <cell r="BB63">
            <v>39630.359022975805</v>
          </cell>
          <cell r="BH63">
            <v>101959.77789187948</v>
          </cell>
        </row>
        <row r="64">
          <cell r="A64">
            <v>38206</v>
          </cell>
          <cell r="D64">
            <v>44861.13667956465</v>
          </cell>
          <cell r="J64">
            <v>25992.92369597366</v>
          </cell>
          <cell r="P64">
            <v>1352.626513140321</v>
          </cell>
          <cell r="V64">
            <v>4222.576644898576</v>
          </cell>
          <cell r="AB64">
            <v>15120.994917975013</v>
          </cell>
          <cell r="AH64">
            <v>19607.0261485465</v>
          </cell>
          <cell r="AN64">
            <v>30281.32495625193</v>
          </cell>
          <cell r="AT64">
            <v>16289.159918100344</v>
          </cell>
          <cell r="BB64">
            <v>42539.695915599325</v>
          </cell>
          <cell r="BH64">
            <v>116073.70725083908</v>
          </cell>
        </row>
        <row r="65">
          <cell r="A65">
            <v>38207</v>
          </cell>
          <cell r="D65">
            <v>49718.93667956466</v>
          </cell>
          <cell r="J65">
            <v>26529.747003330365</v>
          </cell>
          <cell r="P65">
            <v>2101.726513140321</v>
          </cell>
          <cell r="V65">
            <v>7087.077720286867</v>
          </cell>
          <cell r="AB65">
            <v>16819.921600830698</v>
          </cell>
          <cell r="AH65">
            <v>28825.58594227148</v>
          </cell>
          <cell r="AN65">
            <v>31560.671193417078</v>
          </cell>
          <cell r="AT65">
            <v>19308.78080270294</v>
          </cell>
          <cell r="BB65">
            <v>45675.159701200384</v>
          </cell>
          <cell r="BH65">
            <v>134839.98590137978</v>
          </cell>
        </row>
        <row r="66">
          <cell r="A66">
            <v>38208</v>
          </cell>
          <cell r="D66">
            <v>57300.73667956466</v>
          </cell>
          <cell r="J66">
            <v>27059.574368387035</v>
          </cell>
          <cell r="P66">
            <v>2578.426513140321</v>
          </cell>
          <cell r="V66">
            <v>11434.544022996419</v>
          </cell>
          <cell r="AB66">
            <v>18704.186080295964</v>
          </cell>
          <cell r="AH66">
            <v>37679.13100543012</v>
          </cell>
          <cell r="AN66">
            <v>32622.91375385586</v>
          </cell>
          <cell r="AT66">
            <v>21438.464010289328</v>
          </cell>
          <cell r="BB66">
            <v>49349.86882001546</v>
          </cell>
          <cell r="BH66">
            <v>155752.49704245725</v>
          </cell>
        </row>
        <row r="67">
          <cell r="A67">
            <v>38209</v>
          </cell>
          <cell r="D67">
            <v>70671.03667956466</v>
          </cell>
          <cell r="J67">
            <v>28132.73240579555</v>
          </cell>
          <cell r="P67">
            <v>2765.2417724630814</v>
          </cell>
          <cell r="V67">
            <v>17853.35022070305</v>
          </cell>
          <cell r="AB67">
            <v>21032.115097704205</v>
          </cell>
          <cell r="AH67">
            <v>46063.20811094898</v>
          </cell>
          <cell r="AN67">
            <v>33204.774397804424</v>
          </cell>
          <cell r="AT67">
            <v>24601.76782796969</v>
          </cell>
          <cell r="BB67">
            <v>53562.566268219285</v>
          </cell>
          <cell r="BH67">
            <v>176155.14356107608</v>
          </cell>
        </row>
        <row r="68">
          <cell r="A68">
            <v>38210</v>
          </cell>
          <cell r="D68">
            <v>88059.23667956465</v>
          </cell>
          <cell r="J68">
            <v>29874.48343514621</v>
          </cell>
          <cell r="P68">
            <v>3229.691900340319</v>
          </cell>
          <cell r="V68">
            <v>24554.912442439763</v>
          </cell>
          <cell r="AB68">
            <v>22806.550130626154</v>
          </cell>
          <cell r="AH68">
            <v>52839.04349263031</v>
          </cell>
          <cell r="AN68">
            <v>34165.691695604124</v>
          </cell>
          <cell r="AT68">
            <v>26483.80835738746</v>
          </cell>
          <cell r="BB68">
            <v>58484.65371176975</v>
          </cell>
          <cell r="BH68">
            <v>193462.29309209835</v>
          </cell>
        </row>
        <row r="69">
          <cell r="A69">
            <v>38211</v>
          </cell>
          <cell r="D69">
            <v>109488.03667956466</v>
          </cell>
          <cell r="J69">
            <v>34804.08810415504</v>
          </cell>
          <cell r="P69">
            <v>3677.9025132568145</v>
          </cell>
          <cell r="V69">
            <v>30505.238218089245</v>
          </cell>
          <cell r="AB69">
            <v>25035.88698196008</v>
          </cell>
          <cell r="AH69">
            <v>60226.07093930957</v>
          </cell>
          <cell r="AN69">
            <v>37496.14180673592</v>
          </cell>
          <cell r="AT69">
            <v>29408.392440191237</v>
          </cell>
          <cell r="BB69">
            <v>61928.3671850554</v>
          </cell>
          <cell r="BH69">
            <v>208497.00887202984</v>
          </cell>
        </row>
        <row r="70">
          <cell r="A70">
            <v>38212</v>
          </cell>
          <cell r="D70">
            <v>131280.03667956466</v>
          </cell>
          <cell r="J70">
            <v>40441.39564830753</v>
          </cell>
          <cell r="P70">
            <v>4215.976587330889</v>
          </cell>
          <cell r="V70">
            <v>36560.91474579202</v>
          </cell>
          <cell r="AB70">
            <v>27832.343686270513</v>
          </cell>
          <cell r="AH70">
            <v>69560.22958893918</v>
          </cell>
          <cell r="AN70">
            <v>43317.64036720818</v>
          </cell>
          <cell r="AT70">
            <v>32148.964842719466</v>
          </cell>
          <cell r="BB70">
            <v>66150.61605367657</v>
          </cell>
          <cell r="BH70">
            <v>221624.15913560873</v>
          </cell>
        </row>
        <row r="71">
          <cell r="A71">
            <v>38213</v>
          </cell>
          <cell r="D71">
            <v>154411.33667956464</v>
          </cell>
          <cell r="J71">
            <v>51609.501750778516</v>
          </cell>
          <cell r="P71">
            <v>4686.029465624931</v>
          </cell>
          <cell r="V71">
            <v>40145.406659519416</v>
          </cell>
          <cell r="AB71">
            <v>31341.89600627977</v>
          </cell>
          <cell r="AH71">
            <v>79449.66703116792</v>
          </cell>
          <cell r="AN71">
            <v>50561.05103870605</v>
          </cell>
          <cell r="AT71">
            <v>35452.43268254564</v>
          </cell>
          <cell r="BB71">
            <v>69986.96045581085</v>
          </cell>
          <cell r="BH71">
            <v>232072.01777737314</v>
          </cell>
        </row>
        <row r="72">
          <cell r="A72">
            <v>38214</v>
          </cell>
          <cell r="D72">
            <v>180175.83667956464</v>
          </cell>
          <cell r="J72">
            <v>64450.45888553577</v>
          </cell>
          <cell r="P72">
            <v>5058.608522414514</v>
          </cell>
          <cell r="V72">
            <v>43543.40802368222</v>
          </cell>
          <cell r="AB72">
            <v>35875.310740561516</v>
          </cell>
          <cell r="AH72">
            <v>88208.9323703981</v>
          </cell>
          <cell r="AN72">
            <v>58298.27957100414</v>
          </cell>
          <cell r="AT72">
            <v>39478.98167678076</v>
          </cell>
          <cell r="BB72">
            <v>72279.68699199762</v>
          </cell>
          <cell r="BH72">
            <v>241194.24984566413</v>
          </cell>
        </row>
        <row r="73">
          <cell r="A73">
            <v>38215</v>
          </cell>
          <cell r="D73">
            <v>205940.33667956464</v>
          </cell>
          <cell r="J73">
            <v>76475.30751075498</v>
          </cell>
          <cell r="P73">
            <v>5363.577786088021</v>
          </cell>
          <cell r="V73">
            <v>47034.42041089916</v>
          </cell>
          <cell r="AB73">
            <v>40837.26748026344</v>
          </cell>
          <cell r="AH73">
            <v>95173.54681097901</v>
          </cell>
          <cell r="AN73">
            <v>67912.37702037925</v>
          </cell>
          <cell r="AT73">
            <v>44014.851453894276</v>
          </cell>
          <cell r="BB73">
            <v>73914.10590888323</v>
          </cell>
          <cell r="BH73">
            <v>248933.8946638057</v>
          </cell>
        </row>
        <row r="74">
          <cell r="A74">
            <v>38216</v>
          </cell>
          <cell r="D74">
            <v>225258.03667956466</v>
          </cell>
          <cell r="J74">
            <v>87701.84535336721</v>
          </cell>
          <cell r="P74">
            <v>5621.4793143802235</v>
          </cell>
          <cell r="V74">
            <v>51313.78940652288</v>
          </cell>
          <cell r="AB74">
            <v>46924.84355064688</v>
          </cell>
          <cell r="AH74">
            <v>99919.51617479211</v>
          </cell>
          <cell r="AN74">
            <v>76539.31267807745</v>
          </cell>
          <cell r="AT74">
            <v>49712.438316098014</v>
          </cell>
          <cell r="BB74">
            <v>76615.4371742914</v>
          </cell>
          <cell r="BH74">
            <v>258597.68585516931</v>
          </cell>
        </row>
        <row r="75">
          <cell r="A75">
            <v>38217</v>
          </cell>
          <cell r="D75">
            <v>246754.93667956465</v>
          </cell>
          <cell r="J75">
            <v>97952.74883535813</v>
          </cell>
          <cell r="P75">
            <v>6029.391931141794</v>
          </cell>
          <cell r="V75">
            <v>56830.43765009816</v>
          </cell>
          <cell r="AB75">
            <v>51503.83219835887</v>
          </cell>
          <cell r="AH75">
            <v>103914.92720951472</v>
          </cell>
          <cell r="AN75">
            <v>83639.47119990403</v>
          </cell>
          <cell r="AT75">
            <v>57017.55861442352</v>
          </cell>
          <cell r="BB75">
            <v>80406.38105095664</v>
          </cell>
          <cell r="BH75">
            <v>271298.922534115</v>
          </cell>
        </row>
        <row r="76">
          <cell r="A76">
            <v>38218</v>
          </cell>
          <cell r="D76">
            <v>270453.73667956464</v>
          </cell>
          <cell r="J76">
            <v>107287.50459821349</v>
          </cell>
          <cell r="P76">
            <v>6387.168186225231</v>
          </cell>
          <cell r="V76">
            <v>63011.63304257837</v>
          </cell>
          <cell r="AB76">
            <v>59233.11116697164</v>
          </cell>
          <cell r="AH76">
            <v>107714.48975323002</v>
          </cell>
          <cell r="AN76">
            <v>91129.3614173901</v>
          </cell>
          <cell r="AT76">
            <v>63498.74412144501</v>
          </cell>
          <cell r="BB76">
            <v>88873.57905093349</v>
          </cell>
          <cell r="BH76">
            <v>288336.2891325771</v>
          </cell>
        </row>
        <row r="77">
          <cell r="A77">
            <v>38219</v>
          </cell>
          <cell r="D77">
            <v>294538.43667956465</v>
          </cell>
          <cell r="J77">
            <v>115561.2967517346</v>
          </cell>
          <cell r="P77">
            <v>6758.0958457996985</v>
          </cell>
          <cell r="V77">
            <v>70323.67173917592</v>
          </cell>
          <cell r="AB77">
            <v>65511.72520075552</v>
          </cell>
          <cell r="AH77">
            <v>113346.45265963451</v>
          </cell>
          <cell r="AN77">
            <v>97781.96367878019</v>
          </cell>
          <cell r="AT77">
            <v>68135.65557073517</v>
          </cell>
          <cell r="BB77">
            <v>100064.80857905303</v>
          </cell>
          <cell r="BH77">
            <v>312014.06249465514</v>
          </cell>
        </row>
        <row r="78">
          <cell r="A78">
            <v>38220</v>
          </cell>
          <cell r="D78">
            <v>307545.5366795646</v>
          </cell>
          <cell r="J78">
            <v>122900.7595444348</v>
          </cell>
          <cell r="P78">
            <v>7116.811895182414</v>
          </cell>
          <cell r="V78">
            <v>77200.23256740309</v>
          </cell>
          <cell r="AB78">
            <v>72408.43173287845</v>
          </cell>
          <cell r="AH78">
            <v>118958.11294005049</v>
          </cell>
          <cell r="AN78">
            <v>105358.18900225662</v>
          </cell>
          <cell r="AT78">
            <v>73169.69082419711</v>
          </cell>
          <cell r="BB78">
            <v>112595.3536085094</v>
          </cell>
          <cell r="BH78">
            <v>335616.30866897537</v>
          </cell>
        </row>
        <row r="79">
          <cell r="A79">
            <v>38221</v>
          </cell>
          <cell r="D79">
            <v>323549.0366795646</v>
          </cell>
          <cell r="J79">
            <v>133292.02645368731</v>
          </cell>
          <cell r="P79">
            <v>7570.811895182414</v>
          </cell>
          <cell r="V79">
            <v>83516.6169938286</v>
          </cell>
          <cell r="AB79">
            <v>79468.66083451599</v>
          </cell>
          <cell r="AH79">
            <v>128349.18698805128</v>
          </cell>
          <cell r="AN79">
            <v>111927.86923725907</v>
          </cell>
          <cell r="AT79">
            <v>79207.67311057058</v>
          </cell>
          <cell r="BB79">
            <v>124746.5879090724</v>
          </cell>
          <cell r="BH79">
            <v>370807.96489316976</v>
          </cell>
        </row>
        <row r="80">
          <cell r="A80">
            <v>38222</v>
          </cell>
          <cell r="D80">
            <v>340732.93667956465</v>
          </cell>
          <cell r="J80">
            <v>150995.35289010304</v>
          </cell>
          <cell r="P80">
            <v>8047.440340344108</v>
          </cell>
          <cell r="V80">
            <v>90062.98445412912</v>
          </cell>
          <cell r="AB80">
            <v>85278.19089894538</v>
          </cell>
          <cell r="AH80">
            <v>137220.03399510708</v>
          </cell>
          <cell r="AN80">
            <v>118951.53384200191</v>
          </cell>
          <cell r="AT80">
            <v>86028.66681657635</v>
          </cell>
          <cell r="BB80">
            <v>134692.45226399336</v>
          </cell>
          <cell r="BH80">
            <v>425810.66324324865</v>
          </cell>
        </row>
        <row r="81">
          <cell r="A81">
            <v>38223</v>
          </cell>
          <cell r="D81">
            <v>357417.43667956465</v>
          </cell>
          <cell r="J81">
            <v>165670.5958419757</v>
          </cell>
          <cell r="P81">
            <v>8802.903365545872</v>
          </cell>
          <cell r="V81">
            <v>96471.07634319218</v>
          </cell>
          <cell r="AB81">
            <v>89939.55078354603</v>
          </cell>
          <cell r="AH81">
            <v>146159.41026715594</v>
          </cell>
          <cell r="AN81">
            <v>126354.64429608425</v>
          </cell>
          <cell r="AT81">
            <v>91333.66420525218</v>
          </cell>
          <cell r="BB81">
            <v>143295.85184037735</v>
          </cell>
          <cell r="BH81">
            <v>508193.40683168534</v>
          </cell>
        </row>
        <row r="82">
          <cell r="A82">
            <v>38224</v>
          </cell>
          <cell r="D82">
            <v>374306.23667956464</v>
          </cell>
          <cell r="J82">
            <v>177050.76013286723</v>
          </cell>
          <cell r="P82">
            <v>10098.384100342799</v>
          </cell>
          <cell r="V82">
            <v>102449.16126215126</v>
          </cell>
          <cell r="AB82">
            <v>94839.92295140012</v>
          </cell>
          <cell r="AH82">
            <v>155246.5635966615</v>
          </cell>
          <cell r="AN82">
            <v>132483.46701608822</v>
          </cell>
          <cell r="AT82">
            <v>96661.45067577995</v>
          </cell>
          <cell r="BB82">
            <v>152648.36008700056</v>
          </cell>
          <cell r="BH82">
            <v>597995.6462094559</v>
          </cell>
        </row>
        <row r="83">
          <cell r="A83">
            <v>38225</v>
          </cell>
          <cell r="D83">
            <v>391376.63667956466</v>
          </cell>
          <cell r="J83">
            <v>192244.90693801362</v>
          </cell>
          <cell r="P83">
            <v>12493.01179154616</v>
          </cell>
          <cell r="V83">
            <v>108208.7975232869</v>
          </cell>
          <cell r="AB83">
            <v>99248.51986982925</v>
          </cell>
          <cell r="AH83">
            <v>163056.29589011258</v>
          </cell>
          <cell r="AN83">
            <v>138020.05238194187</v>
          </cell>
          <cell r="AT83">
            <v>103078.10677921512</v>
          </cell>
          <cell r="BB83">
            <v>164588.69828535934</v>
          </cell>
          <cell r="BH83">
            <v>696239.0430898719</v>
          </cell>
        </row>
        <row r="84">
          <cell r="A84">
            <v>38226</v>
          </cell>
          <cell r="D84">
            <v>408265.43667956465</v>
          </cell>
          <cell r="J84">
            <v>205826.66207939375</v>
          </cell>
          <cell r="P84">
            <v>14672.493147021427</v>
          </cell>
          <cell r="V84">
            <v>112959.3639997414</v>
          </cell>
          <cell r="AB84">
            <v>102739.99366790941</v>
          </cell>
          <cell r="AH84">
            <v>168460.42560243636</v>
          </cell>
          <cell r="AN84">
            <v>142858.86164125538</v>
          </cell>
          <cell r="AT84">
            <v>109697.98329227892</v>
          </cell>
          <cell r="BB84">
            <v>176120.4317544967</v>
          </cell>
          <cell r="BH84">
            <v>777301.9631067995</v>
          </cell>
        </row>
        <row r="85">
          <cell r="A85">
            <v>38227</v>
          </cell>
          <cell r="D85">
            <v>424700.23667956464</v>
          </cell>
          <cell r="J85">
            <v>216906.6682861321</v>
          </cell>
          <cell r="P85">
            <v>19100.805623687324</v>
          </cell>
          <cell r="V85">
            <v>116512.2820028506</v>
          </cell>
          <cell r="AB85">
            <v>105870.54759845177</v>
          </cell>
          <cell r="AH85">
            <v>174673.71990701428</v>
          </cell>
          <cell r="AN85">
            <v>148357.58407396625</v>
          </cell>
          <cell r="AT85">
            <v>115110.72128452941</v>
          </cell>
          <cell r="BB85">
            <v>190852.90226920173</v>
          </cell>
          <cell r="BH85">
            <v>838526.4250490568</v>
          </cell>
        </row>
        <row r="86">
          <cell r="A86">
            <v>38228</v>
          </cell>
          <cell r="D86">
            <v>439614.13667956466</v>
          </cell>
          <cell r="J86">
            <v>225707.95272766432</v>
          </cell>
          <cell r="P86">
            <v>23476.471733343777</v>
          </cell>
          <cell r="V86">
            <v>119819.93722329309</v>
          </cell>
          <cell r="AB86">
            <v>108533.61412756196</v>
          </cell>
          <cell r="AH86">
            <v>181880.34392623423</v>
          </cell>
          <cell r="AN86">
            <v>154543.06646060757</v>
          </cell>
          <cell r="AT86">
            <v>121530.09652533868</v>
          </cell>
          <cell r="BB86">
            <v>206901.98802250906</v>
          </cell>
          <cell r="BH86">
            <v>901578.7007317615</v>
          </cell>
        </row>
        <row r="87">
          <cell r="A87">
            <v>38229</v>
          </cell>
          <cell r="D87">
            <v>452689.3366795647</v>
          </cell>
          <cell r="J87">
            <v>234517.96403469608</v>
          </cell>
          <cell r="P87">
            <v>27699.03437695905</v>
          </cell>
          <cell r="V87">
            <v>122755.6608586286</v>
          </cell>
          <cell r="AB87">
            <v>111427.30675615615</v>
          </cell>
          <cell r="AH87">
            <v>189585.38339729983</v>
          </cell>
          <cell r="AN87">
            <v>162870.41619541816</v>
          </cell>
          <cell r="AT87">
            <v>127500.75186822118</v>
          </cell>
          <cell r="BB87">
            <v>220976.15091791295</v>
          </cell>
          <cell r="BH87">
            <v>965035.3884688033</v>
          </cell>
        </row>
        <row r="88">
          <cell r="A88">
            <v>38230</v>
          </cell>
          <cell r="D88">
            <v>471144.43667956465</v>
          </cell>
          <cell r="J88">
            <v>244914.8179295101</v>
          </cell>
          <cell r="P88">
            <v>31506.6343352178</v>
          </cell>
          <cell r="V88">
            <v>125767.41690253475</v>
          </cell>
          <cell r="AB88">
            <v>113523.78427632128</v>
          </cell>
          <cell r="AH88">
            <v>198059.39784780052</v>
          </cell>
          <cell r="AN88">
            <v>170149.85172969082</v>
          </cell>
          <cell r="AT88">
            <v>133964.6278243236</v>
          </cell>
          <cell r="BB88">
            <v>230918.86599563377</v>
          </cell>
          <cell r="BH88">
            <v>1012745.5485362001</v>
          </cell>
        </row>
        <row r="89">
          <cell r="A89">
            <v>38231</v>
          </cell>
          <cell r="D89">
            <v>490076.23667956464</v>
          </cell>
          <cell r="J89">
            <v>256271.84416498864</v>
          </cell>
          <cell r="P89">
            <v>35846.12369148346</v>
          </cell>
          <cell r="V89">
            <v>129077.72595724052</v>
          </cell>
          <cell r="AB89">
            <v>115934.74274356017</v>
          </cell>
          <cell r="AH89">
            <v>205597.8218196148</v>
          </cell>
          <cell r="AN89">
            <v>177048.28208123727</v>
          </cell>
          <cell r="AT89">
            <v>140172.44939341993</v>
          </cell>
          <cell r="BB89">
            <v>239022.85979185827</v>
          </cell>
          <cell r="BH89">
            <v>1051125.5569079036</v>
          </cell>
        </row>
        <row r="90">
          <cell r="A90">
            <v>38232</v>
          </cell>
          <cell r="D90">
            <v>509462.0366795646</v>
          </cell>
          <cell r="J90">
            <v>268108.9218872531</v>
          </cell>
          <cell r="P90">
            <v>39745.309146953914</v>
          </cell>
          <cell r="V90">
            <v>132135.58631433154</v>
          </cell>
          <cell r="AB90">
            <v>118929.28709462639</v>
          </cell>
          <cell r="AH90">
            <v>211233.6353039813</v>
          </cell>
          <cell r="AN90">
            <v>183631.31328286146</v>
          </cell>
          <cell r="AT90">
            <v>146937.95488938486</v>
          </cell>
          <cell r="BB90">
            <v>244702.96865818297</v>
          </cell>
          <cell r="BH90">
            <v>1084503.987457631</v>
          </cell>
        </row>
        <row r="91">
          <cell r="A91">
            <v>38233</v>
          </cell>
          <cell r="D91">
            <v>532774.9366795646</v>
          </cell>
          <cell r="J91">
            <v>282466.2495010373</v>
          </cell>
          <cell r="P91">
            <v>43329.14516544808</v>
          </cell>
          <cell r="V91">
            <v>135083.51604744882</v>
          </cell>
          <cell r="AB91">
            <v>121363.22796241159</v>
          </cell>
          <cell r="AH91">
            <v>217065.08272413947</v>
          </cell>
          <cell r="AN91">
            <v>192111.83947851718</v>
          </cell>
          <cell r="AT91">
            <v>153042.52965331238</v>
          </cell>
          <cell r="BB91">
            <v>247767.5041273435</v>
          </cell>
          <cell r="BH91">
            <v>1112246.7391354833</v>
          </cell>
        </row>
        <row r="92">
          <cell r="A92">
            <v>38234</v>
          </cell>
          <cell r="D92">
            <v>551638.6366795646</v>
          </cell>
          <cell r="J92">
            <v>295011.8523036466</v>
          </cell>
          <cell r="P92">
            <v>48789.1513515509</v>
          </cell>
          <cell r="V92">
            <v>139270.4940219737</v>
          </cell>
          <cell r="AB92">
            <v>123882.99244334117</v>
          </cell>
          <cell r="AH92">
            <v>224279.55657459967</v>
          </cell>
          <cell r="AN92">
            <v>201763.75037365657</v>
          </cell>
          <cell r="AT92">
            <v>159129.65819208501</v>
          </cell>
          <cell r="BB92">
            <v>251535.74774127422</v>
          </cell>
          <cell r="BH92">
            <v>1135605.0962184675</v>
          </cell>
        </row>
        <row r="93">
          <cell r="A93">
            <v>38235</v>
          </cell>
          <cell r="D93">
            <v>568867.9366795646</v>
          </cell>
          <cell r="J93">
            <v>314849.96824612503</v>
          </cell>
          <cell r="P93">
            <v>54382.980033181586</v>
          </cell>
          <cell r="V93">
            <v>143370.2367730949</v>
          </cell>
          <cell r="AB93">
            <v>126457.91878045196</v>
          </cell>
          <cell r="AH93">
            <v>229727.55657459967</v>
          </cell>
          <cell r="AN93">
            <v>212411.59425086147</v>
          </cell>
          <cell r="AT93">
            <v>166003.74598252648</v>
          </cell>
          <cell r="BB93">
            <v>256212.00186458582</v>
          </cell>
          <cell r="BH93">
            <v>1157274.6863024933</v>
          </cell>
        </row>
        <row r="94">
          <cell r="A94">
            <v>38236</v>
          </cell>
          <cell r="D94">
            <v>584530.9366795646</v>
          </cell>
          <cell r="J94">
            <v>330020.7063071758</v>
          </cell>
          <cell r="P94">
            <v>60334.17831751602</v>
          </cell>
          <cell r="V94">
            <v>147342.96538491437</v>
          </cell>
          <cell r="AB94">
            <v>129024.32664414069</v>
          </cell>
          <cell r="AH94">
            <v>233790.85657459966</v>
          </cell>
          <cell r="AN94">
            <v>225143.44143990945</v>
          </cell>
          <cell r="AT94">
            <v>171584.29721834027</v>
          </cell>
          <cell r="BB94">
            <v>259117.63549460468</v>
          </cell>
          <cell r="BH94">
            <v>1178715.055120599</v>
          </cell>
        </row>
        <row r="95">
          <cell r="A95">
            <v>38237</v>
          </cell>
          <cell r="D95">
            <v>602191.5366795646</v>
          </cell>
          <cell r="J95">
            <v>342345.1546179993</v>
          </cell>
          <cell r="P95">
            <v>66781.71652482111</v>
          </cell>
          <cell r="V95">
            <v>154654.35401492368</v>
          </cell>
          <cell r="AB95">
            <v>131674.26797751192</v>
          </cell>
          <cell r="AH95">
            <v>237717.95657459967</v>
          </cell>
          <cell r="AN95">
            <v>237875.40982987548</v>
          </cell>
          <cell r="AT95">
            <v>184626.71392085162</v>
          </cell>
          <cell r="BB95">
            <v>262726.97726939374</v>
          </cell>
          <cell r="BH95">
            <v>1198305.9352547147</v>
          </cell>
        </row>
        <row r="96">
          <cell r="A96">
            <v>38238</v>
          </cell>
          <cell r="D96">
            <v>616751.5226918774</v>
          </cell>
          <cell r="J96">
            <v>352317.2266027925</v>
          </cell>
          <cell r="P96">
            <v>75837.34703567027</v>
          </cell>
          <cell r="V96">
            <v>159325.189749794</v>
          </cell>
          <cell r="AB96">
            <v>134638.18583711277</v>
          </cell>
          <cell r="AH96">
            <v>241236.45657459967</v>
          </cell>
          <cell r="AN96">
            <v>245601.58161049883</v>
          </cell>
          <cell r="AT96">
            <v>196000.69400699713</v>
          </cell>
          <cell r="BB96">
            <v>266404.41983238637</v>
          </cell>
          <cell r="BH96">
            <v>1222045.8666951742</v>
          </cell>
        </row>
        <row r="97">
          <cell r="A97">
            <v>38239</v>
          </cell>
          <cell r="D97">
            <v>628091.1971346613</v>
          </cell>
          <cell r="J97">
            <v>359417.42245478486</v>
          </cell>
          <cell r="P97">
            <v>83550.70129035458</v>
          </cell>
          <cell r="V97">
            <v>167599.3317502679</v>
          </cell>
          <cell r="AB97">
            <v>137103.26299776777</v>
          </cell>
          <cell r="AH97">
            <v>244051.25657459965</v>
          </cell>
          <cell r="AN97">
            <v>253352.38560363892</v>
          </cell>
          <cell r="AT97">
            <v>204049.2588320797</v>
          </cell>
          <cell r="BB97">
            <v>270762.8702774147</v>
          </cell>
          <cell r="BH97">
            <v>1248552.7464260405</v>
          </cell>
        </row>
        <row r="98">
          <cell r="A98">
            <v>38240</v>
          </cell>
          <cell r="D98">
            <v>637117.9278717375</v>
          </cell>
          <cell r="J98">
            <v>369051.59608843096</v>
          </cell>
          <cell r="P98">
            <v>91610.10937296668</v>
          </cell>
          <cell r="V98">
            <v>172744.70007570402</v>
          </cell>
          <cell r="AB98">
            <v>139800.71631070992</v>
          </cell>
          <cell r="AH98">
            <v>247070.35657459966</v>
          </cell>
          <cell r="AN98">
            <v>260022.34538514607</v>
          </cell>
          <cell r="AT98">
            <v>211110.91909418683</v>
          </cell>
          <cell r="BB98">
            <v>273804.70548384066</v>
          </cell>
          <cell r="BH98">
            <v>1273243.6402573455</v>
          </cell>
        </row>
        <row r="99">
          <cell r="A99">
            <v>38241</v>
          </cell>
          <cell r="D99">
            <v>646506.8695653841</v>
          </cell>
          <cell r="J99">
            <v>378066.9891034541</v>
          </cell>
          <cell r="P99">
            <v>99219.04792045271</v>
          </cell>
          <cell r="V99">
            <v>177247.15383242338</v>
          </cell>
          <cell r="AB99">
            <v>142471.54342286993</v>
          </cell>
          <cell r="AH99">
            <v>250498.05657459967</v>
          </cell>
          <cell r="AN99">
            <v>265309.9740123505</v>
          </cell>
          <cell r="AT99">
            <v>217382.18729274848</v>
          </cell>
          <cell r="BB99">
            <v>277118.94384308095</v>
          </cell>
          <cell r="BH99">
            <v>1299791.001657929</v>
          </cell>
        </row>
        <row r="100">
          <cell r="A100">
            <v>38242</v>
          </cell>
          <cell r="D100">
            <v>655676.8761526335</v>
          </cell>
          <cell r="J100">
            <v>386212.1235125833</v>
          </cell>
          <cell r="P100">
            <v>107186.7479204527</v>
          </cell>
          <cell r="V100">
            <v>181329.26132044903</v>
          </cell>
          <cell r="AB100">
            <v>145024.36057144508</v>
          </cell>
          <cell r="AH100">
            <v>253527.0350133161</v>
          </cell>
          <cell r="AN100">
            <v>269480.80259914615</v>
          </cell>
          <cell r="AT100">
            <v>221852.68097733628</v>
          </cell>
          <cell r="BB100">
            <v>282907.5108403842</v>
          </cell>
          <cell r="BH100">
            <v>1327792.1532243981</v>
          </cell>
        </row>
        <row r="101">
          <cell r="A101">
            <v>38243</v>
          </cell>
          <cell r="D101">
            <v>665342.4252938719</v>
          </cell>
          <cell r="J101">
            <v>392778.7919649324</v>
          </cell>
          <cell r="P101">
            <v>115495.32730763934</v>
          </cell>
          <cell r="V101">
            <v>185293.9124413055</v>
          </cell>
          <cell r="AB101">
            <v>147547.79106458457</v>
          </cell>
          <cell r="AH101">
            <v>255771.3410101029</v>
          </cell>
          <cell r="AN101">
            <v>272441.8112547854</v>
          </cell>
          <cell r="AT101">
            <v>224383.6926946501</v>
          </cell>
          <cell r="BB101">
            <v>290012.69307628967</v>
          </cell>
          <cell r="BH101">
            <v>1357182.0776576474</v>
          </cell>
        </row>
        <row r="102">
          <cell r="A102">
            <v>38244</v>
          </cell>
          <cell r="D102">
            <v>676896.725293872</v>
          </cell>
          <cell r="J102">
            <v>398958.6355894423</v>
          </cell>
          <cell r="P102">
            <v>123728.63920474544</v>
          </cell>
          <cell r="V102">
            <v>189578.85626153022</v>
          </cell>
          <cell r="AB102">
            <v>149860.61240213073</v>
          </cell>
          <cell r="AH102">
            <v>257256.3799565317</v>
          </cell>
          <cell r="AN102">
            <v>274289.07899940823</v>
          </cell>
          <cell r="AT102">
            <v>225874.97198909306</v>
          </cell>
          <cell r="BB102">
            <v>298275.5887116558</v>
          </cell>
          <cell r="BH102">
            <v>1387858.3683844644</v>
          </cell>
        </row>
        <row r="103">
          <cell r="A103">
            <v>38245</v>
          </cell>
          <cell r="D103">
            <v>690108.125293872</v>
          </cell>
          <cell r="J103">
            <v>404557.0241336443</v>
          </cell>
          <cell r="P103">
            <v>134259.66502470357</v>
          </cell>
          <cell r="V103">
            <v>191834.01966022304</v>
          </cell>
          <cell r="AB103">
            <v>151545.05129598212</v>
          </cell>
          <cell r="AH103">
            <v>258785.3101350772</v>
          </cell>
          <cell r="AN103">
            <v>275493.8188328579</v>
          </cell>
          <cell r="AT103">
            <v>227623.06996645435</v>
          </cell>
          <cell r="BB103">
            <v>303560.5912874434</v>
          </cell>
          <cell r="BH103">
            <v>1413322.0957719276</v>
          </cell>
        </row>
        <row r="104">
          <cell r="A104">
            <v>38246</v>
          </cell>
          <cell r="D104">
            <v>704999.3252938719</v>
          </cell>
          <cell r="J104">
            <v>410844.29571696854</v>
          </cell>
          <cell r="P104">
            <v>143930.92083865707</v>
          </cell>
          <cell r="V104">
            <v>193786.9805540778</v>
          </cell>
          <cell r="AB104">
            <v>153385.3845439509</v>
          </cell>
          <cell r="AH104">
            <v>260013.68343318944</v>
          </cell>
          <cell r="AN104">
            <v>276624.65630938346</v>
          </cell>
          <cell r="AT104">
            <v>229598.63015218466</v>
          </cell>
          <cell r="BB104">
            <v>310739.7349257379</v>
          </cell>
          <cell r="BH104">
            <v>1433612.768005748</v>
          </cell>
        </row>
        <row r="105">
          <cell r="A105">
            <v>38247</v>
          </cell>
          <cell r="D105">
            <v>718551.225293872</v>
          </cell>
          <cell r="J105">
            <v>415159.76215958706</v>
          </cell>
          <cell r="P105">
            <v>150172.55968539455</v>
          </cell>
          <cell r="V105">
            <v>195854.11984514122</v>
          </cell>
          <cell r="AB105">
            <v>154616.43055861263</v>
          </cell>
          <cell r="AN105">
            <v>277452.45652543305</v>
          </cell>
          <cell r="AT105">
            <v>232110.89118149315</v>
          </cell>
          <cell r="BB105">
            <v>319692.27002070076</v>
          </cell>
          <cell r="BH105">
            <v>1443612.7001803983</v>
          </cell>
        </row>
        <row r="106">
          <cell r="A106">
            <v>38248</v>
          </cell>
          <cell r="D106">
            <v>724680.225293872</v>
          </cell>
          <cell r="J106">
            <v>419433.8449034678</v>
          </cell>
          <cell r="P106">
            <v>155441.3134241782</v>
          </cell>
          <cell r="V106">
            <v>196793.4301899688</v>
          </cell>
          <cell r="AN106">
            <v>278275.81213783025</v>
          </cell>
          <cell r="AT106">
            <v>233801.86368325047</v>
          </cell>
          <cell r="BB106">
            <v>326970.79802070075</v>
          </cell>
          <cell r="BH106">
            <v>1452165.7189695423</v>
          </cell>
        </row>
        <row r="107">
          <cell r="A107">
            <v>38249</v>
          </cell>
          <cell r="D107">
            <v>728221.4252938719</v>
          </cell>
          <cell r="J107">
            <v>422965.3263984117</v>
          </cell>
          <cell r="P107">
            <v>159345.7134241782</v>
          </cell>
          <cell r="V107">
            <v>197928.4301899688</v>
          </cell>
          <cell r="AN107">
            <v>279238.56178475136</v>
          </cell>
          <cell r="BB107">
            <v>330563.4581035297</v>
          </cell>
          <cell r="BH107">
            <v>1459167.3135296784</v>
          </cell>
        </row>
        <row r="108">
          <cell r="A108">
            <v>38250</v>
          </cell>
          <cell r="J108">
            <v>426760.8438929776</v>
          </cell>
          <cell r="P108">
            <v>161905.7134241782</v>
          </cell>
          <cell r="V108">
            <v>199261.42520582746</v>
          </cell>
          <cell r="BB108">
            <v>335466.6581035297</v>
          </cell>
        </row>
        <row r="109">
          <cell r="A109">
            <v>38251</v>
          </cell>
          <cell r="V109">
            <v>200319.7785823307</v>
          </cell>
          <cell r="BB109">
            <v>339774.1422156792</v>
          </cell>
        </row>
        <row r="110">
          <cell r="A110">
            <v>38252</v>
          </cell>
          <cell r="V110">
            <v>201693.41960797174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ortSum"/>
      <sheetName val="Chin 04"/>
      <sheetName val="Chingraph"/>
      <sheetName val="Pilot Rapids"/>
      <sheetName val="ChinLY "/>
      <sheetName val="ChinCan"/>
      <sheetName val="All Comp (2)"/>
      <sheetName val="All Comp"/>
      <sheetName val="Chumgraph"/>
      <sheetName val="All Pilot"/>
      <sheetName val="Chum 04"/>
      <sheetName val="ChumPilot"/>
      <sheetName val="ChumAll"/>
      <sheetName val="CumAllFall"/>
      <sheetName val="CumVidFall"/>
      <sheetName val="RapRam"/>
      <sheetName val="Chandalar"/>
      <sheetName val="ChanRapDis05"/>
      <sheetName val="RapCan05"/>
      <sheetName val="RapCan04 "/>
    </sheetNames>
    <sheetDataSet>
      <sheetData sheetId="1">
        <row r="35">
          <cell r="A35">
            <v>38177</v>
          </cell>
        </row>
        <row r="36">
          <cell r="A36">
            <v>38178</v>
          </cell>
        </row>
        <row r="37">
          <cell r="A37">
            <v>38179</v>
          </cell>
        </row>
        <row r="38">
          <cell r="A38">
            <v>38180</v>
          </cell>
        </row>
        <row r="39">
          <cell r="A39">
            <v>38181</v>
          </cell>
        </row>
        <row r="40">
          <cell r="A40">
            <v>38182</v>
          </cell>
        </row>
        <row r="41">
          <cell r="A41">
            <v>38183</v>
          </cell>
        </row>
        <row r="42">
          <cell r="A42">
            <v>38184</v>
          </cell>
        </row>
        <row r="43">
          <cell r="A43">
            <v>38185</v>
          </cell>
        </row>
        <row r="44">
          <cell r="A44">
            <v>38186</v>
          </cell>
        </row>
        <row r="45">
          <cell r="A45">
            <v>38187</v>
          </cell>
        </row>
        <row r="46">
          <cell r="A46">
            <v>38188</v>
          </cell>
        </row>
        <row r="47">
          <cell r="A47">
            <v>38189</v>
          </cell>
        </row>
        <row r="48">
          <cell r="A48">
            <v>38190</v>
          </cell>
        </row>
        <row r="49">
          <cell r="A49">
            <v>38191</v>
          </cell>
        </row>
        <row r="50">
          <cell r="A50">
            <v>38192</v>
          </cell>
        </row>
        <row r="51">
          <cell r="A51">
            <v>38193</v>
          </cell>
        </row>
        <row r="52">
          <cell r="A52">
            <v>38194</v>
          </cell>
        </row>
        <row r="53">
          <cell r="A53">
            <v>38195</v>
          </cell>
        </row>
        <row r="54">
          <cell r="A54">
            <v>38196</v>
          </cell>
        </row>
        <row r="55">
          <cell r="A55">
            <v>38197</v>
          </cell>
        </row>
        <row r="56">
          <cell r="A56">
            <v>38198</v>
          </cell>
        </row>
        <row r="57">
          <cell r="A57">
            <v>38199</v>
          </cell>
        </row>
        <row r="58">
          <cell r="A58">
            <v>38200</v>
          </cell>
        </row>
        <row r="59">
          <cell r="A59">
            <v>38201</v>
          </cell>
        </row>
        <row r="60">
          <cell r="A60">
            <v>38202</v>
          </cell>
        </row>
        <row r="61">
          <cell r="A61">
            <v>38203</v>
          </cell>
        </row>
        <row r="62">
          <cell r="A62">
            <v>38204</v>
          </cell>
        </row>
        <row r="63">
          <cell r="A63">
            <v>38205</v>
          </cell>
        </row>
        <row r="64">
          <cell r="A64">
            <v>38206</v>
          </cell>
        </row>
        <row r="65">
          <cell r="A65">
            <v>38207</v>
          </cell>
        </row>
        <row r="66">
          <cell r="A66">
            <v>38208</v>
          </cell>
        </row>
        <row r="67">
          <cell r="A67">
            <v>38209</v>
          </cell>
        </row>
        <row r="68">
          <cell r="A68">
            <v>38210</v>
          </cell>
        </row>
        <row r="69">
          <cell r="A69">
            <v>38211</v>
          </cell>
        </row>
        <row r="70">
          <cell r="A70">
            <v>38212</v>
          </cell>
        </row>
        <row r="71">
          <cell r="A71">
            <v>38213</v>
          </cell>
        </row>
        <row r="72">
          <cell r="A72">
            <v>38214</v>
          </cell>
        </row>
        <row r="73">
          <cell r="A73">
            <v>38215</v>
          </cell>
        </row>
        <row r="74">
          <cell r="A74">
            <v>38216</v>
          </cell>
        </row>
        <row r="75">
          <cell r="A75">
            <v>38217</v>
          </cell>
        </row>
        <row r="76">
          <cell r="A76">
            <v>38218</v>
          </cell>
        </row>
        <row r="77">
          <cell r="A77">
            <v>38219</v>
          </cell>
        </row>
        <row r="78">
          <cell r="A78">
            <v>38220</v>
          </cell>
        </row>
        <row r="79">
          <cell r="A79">
            <v>38221</v>
          </cell>
        </row>
        <row r="80">
          <cell r="A80">
            <v>38222</v>
          </cell>
        </row>
        <row r="81">
          <cell r="A81">
            <v>38223</v>
          </cell>
        </row>
        <row r="82">
          <cell r="A82">
            <v>38224</v>
          </cell>
        </row>
        <row r="83">
          <cell r="A83">
            <v>38225</v>
          </cell>
        </row>
        <row r="84">
          <cell r="A84">
            <v>38226</v>
          </cell>
        </row>
        <row r="85">
          <cell r="A85">
            <v>38227</v>
          </cell>
        </row>
        <row r="86">
          <cell r="A86">
            <v>38228</v>
          </cell>
        </row>
        <row r="87">
          <cell r="A87">
            <v>38229</v>
          </cell>
        </row>
        <row r="88">
          <cell r="A88">
            <v>38230</v>
          </cell>
        </row>
        <row r="89">
          <cell r="A89">
            <v>38231</v>
          </cell>
        </row>
        <row r="90">
          <cell r="A90">
            <v>38232</v>
          </cell>
        </row>
        <row r="91">
          <cell r="A91">
            <v>38233</v>
          </cell>
        </row>
        <row r="92">
          <cell r="A92">
            <v>38234</v>
          </cell>
        </row>
        <row r="93">
          <cell r="A93">
            <v>38235</v>
          </cell>
        </row>
        <row r="94">
          <cell r="A94">
            <v>38236</v>
          </cell>
        </row>
        <row r="95">
          <cell r="A95">
            <v>38237</v>
          </cell>
        </row>
        <row r="96">
          <cell r="A96">
            <v>38238</v>
          </cell>
        </row>
        <row r="97">
          <cell r="A97">
            <v>38239</v>
          </cell>
        </row>
        <row r="98">
          <cell r="A98">
            <v>38240</v>
          </cell>
        </row>
        <row r="99">
          <cell r="A99">
            <v>38241</v>
          </cell>
        </row>
        <row r="100">
          <cell r="A100">
            <v>38242</v>
          </cell>
        </row>
        <row r="101">
          <cell r="A101">
            <v>38243</v>
          </cell>
        </row>
        <row r="102">
          <cell r="A102">
            <v>38244</v>
          </cell>
        </row>
        <row r="103">
          <cell r="A103">
            <v>38245</v>
          </cell>
        </row>
        <row r="104">
          <cell r="A104">
            <v>38246</v>
          </cell>
        </row>
        <row r="105">
          <cell r="A105">
            <v>38247</v>
          </cell>
        </row>
        <row r="106">
          <cell r="A106">
            <v>38248</v>
          </cell>
        </row>
        <row r="107">
          <cell r="A107">
            <v>38249</v>
          </cell>
        </row>
        <row r="108">
          <cell r="A108">
            <v>38250</v>
          </cell>
        </row>
        <row r="109">
          <cell r="A109">
            <v>38251</v>
          </cell>
        </row>
        <row r="110">
          <cell r="A110">
            <v>38252</v>
          </cell>
        </row>
      </sheetData>
      <sheetData sheetId="10">
        <row r="35">
          <cell r="AV35">
            <v>656.5744293989669</v>
          </cell>
        </row>
        <row r="36">
          <cell r="AV36">
            <v>441.45322490575165</v>
          </cell>
        </row>
        <row r="37">
          <cell r="AV37">
            <v>541.9082296652767</v>
          </cell>
        </row>
        <row r="38">
          <cell r="AV38">
            <v>530.6235872923405</v>
          </cell>
        </row>
        <row r="39">
          <cell r="AV39">
            <v>795.0371228713801</v>
          </cell>
        </row>
        <row r="40">
          <cell r="AV40">
            <v>782.6366720942169</v>
          </cell>
          <cell r="CE40">
            <v>38195</v>
          </cell>
          <cell r="CG40">
            <v>0</v>
          </cell>
        </row>
        <row r="41">
          <cell r="AV41">
            <v>990.147708353291</v>
          </cell>
          <cell r="CE41">
            <v>38196</v>
          </cell>
          <cell r="CG41">
            <v>0</v>
          </cell>
        </row>
        <row r="42">
          <cell r="AV42">
            <v>1162.2026864249558</v>
          </cell>
          <cell r="CE42">
            <v>38197</v>
          </cell>
          <cell r="CG42">
            <v>1</v>
          </cell>
        </row>
        <row r="43">
          <cell r="AV43">
            <v>1181.636684819534</v>
          </cell>
          <cell r="CE43">
            <v>38198</v>
          </cell>
          <cell r="CG43">
            <v>0</v>
          </cell>
        </row>
        <row r="44">
          <cell r="AV44">
            <v>1063.3622941853062</v>
          </cell>
          <cell r="CE44">
            <v>38199</v>
          </cell>
          <cell r="CG44">
            <v>0</v>
          </cell>
        </row>
        <row r="45">
          <cell r="AV45">
            <v>1778.1277574929775</v>
          </cell>
          <cell r="CE45">
            <v>38200</v>
          </cell>
          <cell r="CG45">
            <v>3</v>
          </cell>
        </row>
        <row r="46">
          <cell r="AV46">
            <v>1089.7226083943028</v>
          </cell>
          <cell r="CE46">
            <v>38201</v>
          </cell>
          <cell r="CG46">
            <v>4</v>
          </cell>
        </row>
        <row r="47">
          <cell r="AV47">
            <v>2567.2698506317006</v>
          </cell>
          <cell r="CE47">
            <v>38202</v>
          </cell>
          <cell r="CG47">
            <v>4</v>
          </cell>
        </row>
        <row r="48">
          <cell r="AV48">
            <v>3193.1456527442892</v>
          </cell>
          <cell r="CE48">
            <v>38203</v>
          </cell>
          <cell r="CG48">
            <v>2</v>
          </cell>
        </row>
        <row r="49">
          <cell r="AV49">
            <v>2458.0817943035463</v>
          </cell>
          <cell r="CE49">
            <v>38204</v>
          </cell>
          <cell r="CG49">
            <v>2</v>
          </cell>
        </row>
        <row r="50">
          <cell r="AV50">
            <v>3776.8623869152784</v>
          </cell>
          <cell r="CE50">
            <v>38205</v>
          </cell>
          <cell r="CG50">
            <v>1</v>
          </cell>
        </row>
        <row r="51">
          <cell r="A51">
            <v>38193</v>
          </cell>
          <cell r="AV51">
            <v>3018.445397185312</v>
          </cell>
          <cell r="BY51">
            <v>38205</v>
          </cell>
          <cell r="CE51">
            <v>38206</v>
          </cell>
          <cell r="CG51">
            <v>10</v>
          </cell>
        </row>
        <row r="52">
          <cell r="A52">
            <v>38194</v>
          </cell>
          <cell r="AV52">
            <v>3460.0281601021034</v>
          </cell>
          <cell r="BY52">
            <v>38206</v>
          </cell>
          <cell r="CE52">
            <v>38207</v>
          </cell>
          <cell r="CG52">
            <v>4</v>
          </cell>
        </row>
        <row r="53">
          <cell r="A53">
            <v>38195</v>
          </cell>
          <cell r="AV53">
            <v>6862.5461897369805</v>
          </cell>
          <cell r="BY53">
            <v>38207</v>
          </cell>
          <cell r="CA53">
            <v>2819</v>
          </cell>
          <cell r="CE53">
            <v>38208</v>
          </cell>
          <cell r="CG53">
            <v>4</v>
          </cell>
        </row>
        <row r="54">
          <cell r="A54">
            <v>38196</v>
          </cell>
          <cell r="AV54">
            <v>9213.620760164189</v>
          </cell>
          <cell r="BY54">
            <v>38208</v>
          </cell>
          <cell r="CA54">
            <v>4116</v>
          </cell>
          <cell r="CE54">
            <v>38209</v>
          </cell>
          <cell r="CG54">
            <v>10</v>
          </cell>
        </row>
        <row r="55">
          <cell r="A55">
            <v>38197</v>
          </cell>
          <cell r="AV55">
            <v>10257.030944249773</v>
          </cell>
          <cell r="BY55">
            <v>38209</v>
          </cell>
          <cell r="CA55">
            <v>5241</v>
          </cell>
          <cell r="CE55">
            <v>38210</v>
          </cell>
          <cell r="CG55">
            <v>17</v>
          </cell>
        </row>
        <row r="56">
          <cell r="A56">
            <v>38198</v>
          </cell>
          <cell r="AV56">
            <v>11867.524290543679</v>
          </cell>
          <cell r="BY56">
            <v>38210</v>
          </cell>
          <cell r="CA56">
            <v>5899</v>
          </cell>
          <cell r="CE56">
            <v>38211</v>
          </cell>
          <cell r="CG56">
            <v>20</v>
          </cell>
        </row>
        <row r="57">
          <cell r="A57">
            <v>38199</v>
          </cell>
          <cell r="AV57">
            <v>14451.081416718916</v>
          </cell>
          <cell r="BY57">
            <v>38211</v>
          </cell>
          <cell r="CA57">
            <v>5214</v>
          </cell>
          <cell r="CE57">
            <v>38212</v>
          </cell>
          <cell r="CG57">
            <v>25</v>
          </cell>
        </row>
        <row r="58">
          <cell r="A58">
            <v>38200</v>
          </cell>
          <cell r="AV58">
            <v>16213.059768273954</v>
          </cell>
          <cell r="BY58">
            <v>38212</v>
          </cell>
          <cell r="CA58">
            <v>5972</v>
          </cell>
          <cell r="CE58">
            <v>38213</v>
          </cell>
          <cell r="CG58">
            <v>30</v>
          </cell>
        </row>
        <row r="59">
          <cell r="A59">
            <v>38201</v>
          </cell>
          <cell r="AV59">
            <v>19406.870588772897</v>
          </cell>
          <cell r="BY59">
            <v>38213</v>
          </cell>
          <cell r="CA59">
            <v>6252</v>
          </cell>
          <cell r="CE59">
            <v>38214</v>
          </cell>
          <cell r="CG59">
            <v>42</v>
          </cell>
        </row>
        <row r="60">
          <cell r="A60">
            <v>38202</v>
          </cell>
          <cell r="AV60">
            <v>17981.975523273613</v>
          </cell>
          <cell r="BY60">
            <v>38214</v>
          </cell>
          <cell r="CA60">
            <v>5923</v>
          </cell>
          <cell r="CE60">
            <v>38215</v>
          </cell>
          <cell r="CG60">
            <v>33</v>
          </cell>
        </row>
        <row r="61">
          <cell r="A61">
            <v>38203</v>
          </cell>
          <cell r="AV61">
            <v>11923.405905246069</v>
          </cell>
          <cell r="BY61">
            <v>38215</v>
          </cell>
          <cell r="CA61">
            <v>6863</v>
          </cell>
          <cell r="CE61">
            <v>38216</v>
          </cell>
          <cell r="CG61">
            <v>98</v>
          </cell>
        </row>
        <row r="62">
          <cell r="A62">
            <v>38204</v>
          </cell>
          <cell r="AV62">
            <v>10535.289904859725</v>
          </cell>
          <cell r="BY62">
            <v>38216</v>
          </cell>
          <cell r="CA62">
            <v>7154</v>
          </cell>
          <cell r="CE62">
            <v>38217</v>
          </cell>
          <cell r="CG62">
            <v>100</v>
          </cell>
        </row>
        <row r="63">
          <cell r="A63">
            <v>38205</v>
          </cell>
          <cell r="AV63">
            <v>11448.094784734289</v>
          </cell>
          <cell r="BY63">
            <v>38217</v>
          </cell>
          <cell r="CA63">
            <v>4773</v>
          </cell>
          <cell r="CE63">
            <v>38218</v>
          </cell>
          <cell r="CG63">
            <v>104</v>
          </cell>
        </row>
        <row r="64">
          <cell r="A64">
            <v>38206</v>
          </cell>
          <cell r="AV64">
            <v>14113.929358959609</v>
          </cell>
          <cell r="BY64">
            <v>38218</v>
          </cell>
          <cell r="CA64">
            <v>6235</v>
          </cell>
          <cell r="CE64">
            <v>38219</v>
          </cell>
          <cell r="CG64">
            <v>104</v>
          </cell>
        </row>
        <row r="65">
          <cell r="A65">
            <v>38207</v>
          </cell>
          <cell r="AV65">
            <v>18766.2786505407</v>
          </cell>
          <cell r="BY65">
            <v>38219</v>
          </cell>
          <cell r="CA65">
            <v>5820</v>
          </cell>
          <cell r="CE65">
            <v>38220</v>
          </cell>
          <cell r="CG65">
            <v>103</v>
          </cell>
        </row>
        <row r="66">
          <cell r="A66">
            <v>38208</v>
          </cell>
          <cell r="AV66">
            <v>20912.511141077463</v>
          </cell>
          <cell r="BY66">
            <v>38220</v>
          </cell>
          <cell r="CA66">
            <v>6479</v>
          </cell>
          <cell r="CE66">
            <v>38221</v>
          </cell>
          <cell r="CG66">
            <v>107</v>
          </cell>
        </row>
        <row r="67">
          <cell r="A67">
            <v>38209</v>
          </cell>
          <cell r="AV67">
            <v>20402.64651861884</v>
          </cell>
          <cell r="BY67" t="str">
            <v>shifted </v>
          </cell>
          <cell r="CE67">
            <v>38222</v>
          </cell>
          <cell r="CG67">
            <v>110</v>
          </cell>
        </row>
        <row r="68">
          <cell r="A68">
            <v>38210</v>
          </cell>
          <cell r="AV68">
            <v>17307.149531022278</v>
          </cell>
          <cell r="BY68" t="str">
            <v>forward</v>
          </cell>
          <cell r="CE68">
            <v>38223</v>
          </cell>
          <cell r="CG68">
            <v>120</v>
          </cell>
        </row>
        <row r="69">
          <cell r="A69">
            <v>38211</v>
          </cell>
          <cell r="AV69">
            <v>15034.71577993149</v>
          </cell>
          <cell r="CE69">
            <v>38224</v>
          </cell>
          <cell r="CG69">
            <v>107</v>
          </cell>
        </row>
        <row r="70">
          <cell r="A70">
            <v>38212</v>
          </cell>
          <cell r="AV70">
            <v>13127.150263578886</v>
          </cell>
          <cell r="BY70">
            <v>38221</v>
          </cell>
          <cell r="CA70">
            <v>5303</v>
          </cell>
          <cell r="CE70">
            <v>38225</v>
          </cell>
          <cell r="CG70">
            <v>151</v>
          </cell>
        </row>
        <row r="71">
          <cell r="A71">
            <v>38213</v>
          </cell>
          <cell r="AV71">
            <v>10447.858641764396</v>
          </cell>
          <cell r="BY71">
            <v>38222</v>
          </cell>
          <cell r="CA71">
            <v>5217</v>
          </cell>
          <cell r="CE71">
            <v>38226</v>
          </cell>
          <cell r="CG71">
            <v>151</v>
          </cell>
        </row>
        <row r="72">
          <cell r="A72">
            <v>38214</v>
          </cell>
          <cell r="AV72">
            <v>9122.232068290996</v>
          </cell>
          <cell r="BY72">
            <v>38223</v>
          </cell>
          <cell r="CA72">
            <v>4475</v>
          </cell>
          <cell r="CE72">
            <v>38227</v>
          </cell>
          <cell r="CG72">
            <v>184</v>
          </cell>
        </row>
        <row r="73">
          <cell r="A73">
            <v>38215</v>
          </cell>
          <cell r="AV73">
            <v>7739.644818141572</v>
          </cell>
          <cell r="BY73">
            <v>38224</v>
          </cell>
          <cell r="CA73">
            <v>4707</v>
          </cell>
          <cell r="CE73">
            <v>38228</v>
          </cell>
          <cell r="CG73">
            <v>163</v>
          </cell>
        </row>
        <row r="74">
          <cell r="A74">
            <v>38216</v>
          </cell>
          <cell r="AV74">
            <v>9663.791191363616</v>
          </cell>
          <cell r="BY74">
            <v>38225</v>
          </cell>
          <cell r="CA74">
            <v>3489</v>
          </cell>
          <cell r="CE74">
            <v>38229</v>
          </cell>
          <cell r="CG74">
            <v>155</v>
          </cell>
        </row>
        <row r="75">
          <cell r="A75">
            <v>38217</v>
          </cell>
          <cell r="AV75">
            <v>12701.236678945636</v>
          </cell>
          <cell r="BY75">
            <v>38226</v>
          </cell>
          <cell r="CA75">
            <v>4798</v>
          </cell>
          <cell r="CE75">
            <v>38230</v>
          </cell>
          <cell r="CG75">
            <v>134</v>
          </cell>
        </row>
        <row r="76">
          <cell r="A76">
            <v>38218</v>
          </cell>
          <cell r="AV76">
            <v>17037.366598462122</v>
          </cell>
          <cell r="BY76">
            <v>38227</v>
          </cell>
          <cell r="CA76">
            <v>5480</v>
          </cell>
          <cell r="CE76">
            <v>38231</v>
          </cell>
          <cell r="CG76">
            <v>126</v>
          </cell>
        </row>
        <row r="77">
          <cell r="A77">
            <v>38219</v>
          </cell>
          <cell r="AV77">
            <v>23677.773362078042</v>
          </cell>
          <cell r="BY77">
            <v>38228</v>
          </cell>
          <cell r="CA77">
            <v>6185</v>
          </cell>
          <cell r="CE77">
            <v>38232</v>
          </cell>
          <cell r="CG77">
            <v>130</v>
          </cell>
        </row>
        <row r="78">
          <cell r="A78">
            <v>38220</v>
          </cell>
          <cell r="AV78">
            <v>23602.24617432022</v>
          </cell>
          <cell r="BY78">
            <v>38229</v>
          </cell>
          <cell r="CA78">
            <v>8160</v>
          </cell>
          <cell r="CE78" t="str">
            <v>shifted </v>
          </cell>
        </row>
        <row r="79">
          <cell r="A79">
            <v>38221</v>
          </cell>
          <cell r="AV79">
            <v>35191.65622419437</v>
          </cell>
          <cell r="BY79">
            <v>38230</v>
          </cell>
          <cell r="CA79">
            <v>7608</v>
          </cell>
          <cell r="CE79" t="str">
            <v>forward</v>
          </cell>
        </row>
        <row r="80">
          <cell r="A80">
            <v>38222</v>
          </cell>
          <cell r="AV80">
            <v>55002.698350078914</v>
          </cell>
          <cell r="BY80">
            <v>38231</v>
          </cell>
          <cell r="CA80">
            <v>18618</v>
          </cell>
        </row>
        <row r="81">
          <cell r="A81">
            <v>38223</v>
          </cell>
          <cell r="AV81">
            <v>82382.74358843666</v>
          </cell>
          <cell r="BY81">
            <v>38232</v>
          </cell>
          <cell r="CA81">
            <v>12774</v>
          </cell>
          <cell r="CE81">
            <v>38233</v>
          </cell>
          <cell r="CG81">
            <v>114</v>
          </cell>
        </row>
        <row r="82">
          <cell r="A82">
            <v>38224</v>
          </cell>
          <cell r="AV82">
            <v>89802.23937777059</v>
          </cell>
          <cell r="BY82">
            <v>38233</v>
          </cell>
          <cell r="CA82">
            <v>17290</v>
          </cell>
          <cell r="CE82">
            <v>38234</v>
          </cell>
          <cell r="CG82">
            <v>222</v>
          </cell>
        </row>
        <row r="83">
          <cell r="A83">
            <v>38225</v>
          </cell>
          <cell r="AV83">
            <v>98243.39688041597</v>
          </cell>
          <cell r="BY83">
            <v>38234</v>
          </cell>
          <cell r="CA83">
            <v>23548</v>
          </cell>
          <cell r="CE83">
            <v>38235</v>
          </cell>
          <cell r="CG83">
            <v>183</v>
          </cell>
        </row>
        <row r="84">
          <cell r="A84">
            <v>38226</v>
          </cell>
          <cell r="AV84">
            <v>81062.92001692763</v>
          </cell>
          <cell r="BY84">
            <v>38235</v>
          </cell>
          <cell r="CA84">
            <v>25250</v>
          </cell>
          <cell r="CE84">
            <v>38236</v>
          </cell>
          <cell r="CG84">
            <v>246</v>
          </cell>
        </row>
        <row r="85">
          <cell r="A85">
            <v>38227</v>
          </cell>
          <cell r="AV85">
            <v>61224.461942257214</v>
          </cell>
          <cell r="BY85">
            <v>38236</v>
          </cell>
          <cell r="CA85">
            <v>24373</v>
          </cell>
          <cell r="CE85">
            <v>38237</v>
          </cell>
          <cell r="CG85">
            <v>271</v>
          </cell>
        </row>
        <row r="86">
          <cell r="A86">
            <v>38228</v>
          </cell>
          <cell r="AV86">
            <v>63052.27568270481</v>
          </cell>
          <cell r="BY86">
            <v>38237</v>
          </cell>
          <cell r="CA86">
            <v>13567</v>
          </cell>
          <cell r="CE86">
            <v>38238</v>
          </cell>
          <cell r="CG86">
            <v>328</v>
          </cell>
        </row>
        <row r="87">
          <cell r="A87">
            <v>38229</v>
          </cell>
          <cell r="AV87">
            <v>63456.68773704172</v>
          </cell>
          <cell r="BY87">
            <v>38238</v>
          </cell>
          <cell r="CA87">
            <v>10189</v>
          </cell>
          <cell r="CE87">
            <v>38239</v>
          </cell>
          <cell r="CG87">
            <v>512</v>
          </cell>
        </row>
        <row r="88">
          <cell r="A88">
            <v>38230</v>
          </cell>
          <cell r="AV88">
            <v>47710.160067396806</v>
          </cell>
          <cell r="BY88">
            <v>38239</v>
          </cell>
          <cell r="CA88">
            <v>18535</v>
          </cell>
          <cell r="CE88">
            <v>38240</v>
          </cell>
          <cell r="CG88">
            <v>699</v>
          </cell>
        </row>
        <row r="89">
          <cell r="A89">
            <v>38231</v>
          </cell>
          <cell r="AV89">
            <v>38380.00837170364</v>
          </cell>
          <cell r="BY89">
            <v>38240</v>
          </cell>
          <cell r="CA89">
            <v>11067</v>
          </cell>
          <cell r="CE89">
            <v>38241</v>
          </cell>
          <cell r="CG89">
            <v>643</v>
          </cell>
        </row>
        <row r="90">
          <cell r="A90">
            <v>38232</v>
          </cell>
          <cell r="AV90">
            <v>33378.430549727236</v>
          </cell>
          <cell r="BY90">
            <v>38241</v>
          </cell>
          <cell r="CA90">
            <v>15705</v>
          </cell>
          <cell r="CE90">
            <v>38242</v>
          </cell>
          <cell r="CG90">
            <v>792</v>
          </cell>
        </row>
        <row r="91">
          <cell r="A91">
            <v>38233</v>
          </cell>
          <cell r="AV91">
            <v>27742.75167785235</v>
          </cell>
          <cell r="BY91">
            <v>38242</v>
          </cell>
          <cell r="CA91">
            <v>16972</v>
          </cell>
          <cell r="CE91">
            <v>38243</v>
          </cell>
          <cell r="CG91">
            <v>729</v>
          </cell>
        </row>
        <row r="92">
          <cell r="A92">
            <v>38234</v>
          </cell>
          <cell r="AV92">
            <v>23358.357082984076</v>
          </cell>
          <cell r="BY92">
            <v>38243</v>
          </cell>
          <cell r="CA92">
            <v>10702</v>
          </cell>
          <cell r="CE92">
            <v>38244</v>
          </cell>
          <cell r="CG92">
            <v>715</v>
          </cell>
        </row>
        <row r="93">
          <cell r="A93">
            <v>38235</v>
          </cell>
          <cell r="AV93">
            <v>21669.590084025815</v>
          </cell>
          <cell r="BY93">
            <v>38244</v>
          </cell>
          <cell r="CA93">
            <v>11552</v>
          </cell>
          <cell r="CE93">
            <v>38245</v>
          </cell>
          <cell r="CG93">
            <v>692</v>
          </cell>
        </row>
        <row r="94">
          <cell r="A94">
            <v>38236</v>
          </cell>
          <cell r="AV94">
            <v>21440.368818105617</v>
          </cell>
          <cell r="BY94">
            <v>38245</v>
          </cell>
          <cell r="CA94">
            <v>8240</v>
          </cell>
          <cell r="CE94">
            <v>38246</v>
          </cell>
          <cell r="CG94">
            <v>664</v>
          </cell>
        </row>
        <row r="95">
          <cell r="A95">
            <v>38237</v>
          </cell>
          <cell r="AV95">
            <v>19590.880134115672</v>
          </cell>
          <cell r="BY95">
            <v>38246</v>
          </cell>
          <cell r="CA95">
            <v>9644</v>
          </cell>
          <cell r="CE95">
            <v>38247</v>
          </cell>
          <cell r="CG95">
            <v>593</v>
          </cell>
        </row>
        <row r="96">
          <cell r="A96">
            <v>38238</v>
          </cell>
          <cell r="AV96">
            <v>23739.93144045959</v>
          </cell>
          <cell r="BY96">
            <v>38247</v>
          </cell>
          <cell r="CA96">
            <v>6194</v>
          </cell>
          <cell r="CE96">
            <v>38248</v>
          </cell>
          <cell r="CG96">
            <v>705</v>
          </cell>
        </row>
        <row r="97">
          <cell r="A97">
            <v>38239</v>
          </cell>
          <cell r="AV97">
            <v>26506.879730866272</v>
          </cell>
          <cell r="BY97">
            <v>38248</v>
          </cell>
          <cell r="CA97">
            <v>7203</v>
          </cell>
          <cell r="CE97">
            <v>38249</v>
          </cell>
          <cell r="CG97">
            <v>497</v>
          </cell>
        </row>
        <row r="98">
          <cell r="A98">
            <v>38240</v>
          </cell>
          <cell r="AV98">
            <v>24690.89383130508</v>
          </cell>
          <cell r="BY98">
            <v>38249</v>
          </cell>
          <cell r="CA98">
            <v>7045</v>
          </cell>
          <cell r="CE98">
            <v>38250</v>
          </cell>
          <cell r="CG98">
            <v>425</v>
          </cell>
        </row>
        <row r="99">
          <cell r="A99">
            <v>38241</v>
          </cell>
          <cell r="AV99">
            <v>26547.361400583577</v>
          </cell>
          <cell r="BY99">
            <v>38250</v>
          </cell>
          <cell r="CA99">
            <v>5806</v>
          </cell>
          <cell r="CE99">
            <v>38251</v>
          </cell>
          <cell r="CG99">
            <v>255</v>
          </cell>
        </row>
        <row r="100">
          <cell r="A100">
            <v>38242</v>
          </cell>
          <cell r="AV100">
            <v>28001.151566469092</v>
          </cell>
          <cell r="BY100">
            <v>38251</v>
          </cell>
          <cell r="CA100">
            <v>3712</v>
          </cell>
          <cell r="CE100">
            <v>38252</v>
          </cell>
          <cell r="CG100">
            <v>244</v>
          </cell>
        </row>
        <row r="101">
          <cell r="A101">
            <v>38243</v>
          </cell>
          <cell r="AV101">
            <v>29389.92443324937</v>
          </cell>
          <cell r="BY101">
            <v>38252</v>
          </cell>
          <cell r="CA101">
            <v>6607</v>
          </cell>
          <cell r="CE101">
            <v>38253</v>
          </cell>
          <cell r="CG101">
            <v>207</v>
          </cell>
        </row>
        <row r="102">
          <cell r="A102">
            <v>38244</v>
          </cell>
          <cell r="AV102">
            <v>30676.290726817042</v>
          </cell>
          <cell r="BY102">
            <v>38253</v>
          </cell>
          <cell r="CA102">
            <v>3899</v>
          </cell>
          <cell r="CE102">
            <v>38254</v>
          </cell>
          <cell r="CG102">
            <v>195</v>
          </cell>
        </row>
        <row r="103">
          <cell r="A103">
            <v>38245</v>
          </cell>
          <cell r="AV103">
            <v>25463.727387463186</v>
          </cell>
          <cell r="BY103">
            <v>38254</v>
          </cell>
          <cell r="CA103">
            <v>5287</v>
          </cell>
          <cell r="CE103">
            <v>38255</v>
          </cell>
          <cell r="CG103">
            <v>185</v>
          </cell>
        </row>
        <row r="104">
          <cell r="A104">
            <v>38246</v>
          </cell>
          <cell r="AV104">
            <v>20290.67223382046</v>
          </cell>
          <cell r="BY104">
            <v>38255</v>
          </cell>
          <cell r="CA104">
            <v>3986</v>
          </cell>
          <cell r="CE104">
            <v>38256</v>
          </cell>
          <cell r="CG104">
            <v>162</v>
          </cell>
        </row>
        <row r="105">
          <cell r="A105">
            <v>38247</v>
          </cell>
          <cell r="AV105">
            <v>9999.932174650276</v>
          </cell>
          <cell r="BY105">
            <v>38256</v>
          </cell>
          <cell r="CE105">
            <v>38257</v>
          </cell>
          <cell r="CG105">
            <v>137</v>
          </cell>
        </row>
        <row r="106">
          <cell r="A106">
            <v>38248</v>
          </cell>
          <cell r="AV106">
            <v>8553.01878914405</v>
          </cell>
          <cell r="BY106">
            <v>38257</v>
          </cell>
          <cell r="CE106">
            <v>38258</v>
          </cell>
          <cell r="CG106">
            <v>129</v>
          </cell>
        </row>
        <row r="107">
          <cell r="A107">
            <v>38249</v>
          </cell>
          <cell r="AV107">
            <v>7001.594560135997</v>
          </cell>
          <cell r="BY107">
            <v>38258</v>
          </cell>
          <cell r="CE107">
            <v>38259</v>
          </cell>
          <cell r="CG107">
            <v>88</v>
          </cell>
        </row>
        <row r="108">
          <cell r="A108">
            <v>38250</v>
          </cell>
          <cell r="AV108">
            <v>0</v>
          </cell>
          <cell r="BY108">
            <v>38259</v>
          </cell>
          <cell r="CE108">
            <v>38260</v>
          </cell>
        </row>
        <row r="109">
          <cell r="A109">
            <v>38251</v>
          </cell>
          <cell r="AV109">
            <v>0</v>
          </cell>
          <cell r="BY109">
            <v>38260</v>
          </cell>
          <cell r="CE109">
            <v>38261</v>
          </cell>
        </row>
        <row r="110">
          <cell r="A110">
            <v>38252</v>
          </cell>
          <cell r="AV110">
            <v>0</v>
          </cell>
          <cell r="BY110">
            <v>38261</v>
          </cell>
          <cell r="CE110">
            <v>38262</v>
          </cell>
        </row>
        <row r="111">
          <cell r="BY111">
            <v>38262</v>
          </cell>
          <cell r="CE111">
            <v>38263</v>
          </cell>
        </row>
        <row r="112">
          <cell r="BY112">
            <v>38263</v>
          </cell>
          <cell r="CE112">
            <v>38264</v>
          </cell>
        </row>
        <row r="113">
          <cell r="BY113">
            <v>38264</v>
          </cell>
          <cell r="CE113">
            <v>38265</v>
          </cell>
        </row>
        <row r="114">
          <cell r="CE114">
            <v>38266</v>
          </cell>
        </row>
        <row r="115">
          <cell r="CE115">
            <v>38267</v>
          </cell>
        </row>
        <row r="116">
          <cell r="CE116">
            <v>38268</v>
          </cell>
        </row>
        <row r="117">
          <cell r="CE117">
            <v>38269</v>
          </cell>
        </row>
        <row r="118">
          <cell r="CE118">
            <v>38270</v>
          </cell>
        </row>
        <row r="119">
          <cell r="CE119">
            <v>38271</v>
          </cell>
        </row>
        <row r="120">
          <cell r="CE120">
            <v>38272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5ARapRam05"/>
      <sheetName val="Sheet1"/>
      <sheetName val="Chart1"/>
      <sheetName val="Data"/>
    </sheetNames>
    <sheetDataSet>
      <sheetData sheetId="3">
        <row r="23">
          <cell r="A23">
            <v>38537</v>
          </cell>
          <cell r="H23">
            <v>20.083682008368203</v>
          </cell>
          <cell r="I23">
            <v>6.548107667926542</v>
          </cell>
        </row>
        <row r="24">
          <cell r="A24">
            <v>38538</v>
          </cell>
          <cell r="G24">
            <v>832.98</v>
          </cell>
          <cell r="H24">
            <v>50.188205771643666</v>
          </cell>
          <cell r="I24">
            <v>9.503671147951483</v>
          </cell>
        </row>
        <row r="25">
          <cell r="A25">
            <v>38539</v>
          </cell>
          <cell r="G25">
            <v>832.18</v>
          </cell>
          <cell r="H25">
            <v>80.63838723225537</v>
          </cell>
          <cell r="I25">
            <v>7.693809818461236</v>
          </cell>
        </row>
        <row r="26">
          <cell r="A26">
            <v>38540</v>
          </cell>
          <cell r="G26">
            <v>697.44</v>
          </cell>
          <cell r="H26">
            <v>200.50125313283206</v>
          </cell>
          <cell r="I26">
            <v>16.681750471410624</v>
          </cell>
        </row>
        <row r="27">
          <cell r="A27">
            <v>38541</v>
          </cell>
          <cell r="G27">
            <v>727.98</v>
          </cell>
          <cell r="H27">
            <v>321.8776194467728</v>
          </cell>
          <cell r="I27">
            <v>19.593225665611445</v>
          </cell>
        </row>
        <row r="28">
          <cell r="A28">
            <v>38542</v>
          </cell>
          <cell r="G28">
            <v>903.88</v>
          </cell>
          <cell r="H28">
            <v>130.70800167574362</v>
          </cell>
          <cell r="I28">
            <v>32.82872146994835</v>
          </cell>
        </row>
        <row r="29">
          <cell r="A29">
            <v>38543</v>
          </cell>
          <cell r="G29">
            <v>1465.88</v>
          </cell>
          <cell r="H29">
            <v>151.00671140939596</v>
          </cell>
          <cell r="I29">
            <v>22.072661245287584</v>
          </cell>
        </row>
        <row r="30">
          <cell r="A30">
            <v>38544</v>
          </cell>
          <cell r="G30">
            <v>3603.98</v>
          </cell>
          <cell r="H30">
            <v>283.06655433866894</v>
          </cell>
          <cell r="I30">
            <v>27.095411483263838</v>
          </cell>
        </row>
        <row r="31">
          <cell r="A31">
            <v>38545</v>
          </cell>
          <cell r="G31">
            <v>2391.08</v>
          </cell>
          <cell r="H31">
            <v>120.70410729253982</v>
          </cell>
          <cell r="I31">
            <v>26.531179364617024</v>
          </cell>
        </row>
        <row r="32">
          <cell r="A32">
            <v>38546</v>
          </cell>
          <cell r="G32">
            <v>1170.96</v>
          </cell>
          <cell r="H32">
            <v>310.77694235588973</v>
          </cell>
          <cell r="I32">
            <v>39.75185614356901</v>
          </cell>
        </row>
        <row r="33">
          <cell r="A33">
            <v>38547</v>
          </cell>
          <cell r="G33">
            <v>1852.3</v>
          </cell>
          <cell r="H33">
            <v>253.27142254115657</v>
          </cell>
          <cell r="I33">
            <v>39.13183360471085</v>
          </cell>
        </row>
        <row r="34">
          <cell r="A34">
            <v>38548</v>
          </cell>
          <cell r="G34">
            <v>1920.5</v>
          </cell>
          <cell r="H34">
            <v>211.14369501466274</v>
          </cell>
          <cell r="I34">
            <v>49.50738541766455</v>
          </cell>
        </row>
        <row r="35">
          <cell r="A35">
            <v>38549</v>
          </cell>
          <cell r="G35">
            <v>1071.38</v>
          </cell>
          <cell r="H35">
            <v>251.5723270440251</v>
          </cell>
          <cell r="I35">
            <v>58.11013432124779</v>
          </cell>
        </row>
        <row r="36">
          <cell r="A36">
            <v>38550</v>
          </cell>
          <cell r="G36">
            <v>1426.72</v>
          </cell>
          <cell r="H36">
            <v>271.9261435165758</v>
          </cell>
          <cell r="I36">
            <v>59.0818342409767</v>
          </cell>
        </row>
        <row r="37">
          <cell r="A37">
            <v>38551</v>
          </cell>
          <cell r="G37">
            <v>2260.9</v>
          </cell>
          <cell r="H37">
            <v>252.10084033613447</v>
          </cell>
          <cell r="I37">
            <v>53.16811470926531</v>
          </cell>
        </row>
        <row r="38">
          <cell r="A38">
            <v>38552</v>
          </cell>
          <cell r="G38">
            <v>1543.2</v>
          </cell>
          <cell r="H38">
            <v>583.8926174496644</v>
          </cell>
          <cell r="I38">
            <v>88.90638787464887</v>
          </cell>
        </row>
        <row r="39">
          <cell r="A39">
            <v>38553</v>
          </cell>
          <cell r="G39">
            <v>1670</v>
          </cell>
          <cell r="H39">
            <v>1179.3364132717347</v>
          </cell>
          <cell r="I39">
            <v>54.48613041971514</v>
          </cell>
        </row>
        <row r="40">
          <cell r="A40">
            <v>38554</v>
          </cell>
          <cell r="G40">
            <v>1399.56</v>
          </cell>
          <cell r="H40">
            <v>1581.8639798488664</v>
          </cell>
          <cell r="I40">
            <v>128.36349253158502</v>
          </cell>
        </row>
        <row r="41">
          <cell r="A41">
            <v>38555</v>
          </cell>
          <cell r="G41">
            <v>1080.1</v>
          </cell>
          <cell r="H41">
            <v>1419.4630872483222</v>
          </cell>
          <cell r="I41">
            <v>159.65728263721445</v>
          </cell>
        </row>
        <row r="42">
          <cell r="A42">
            <v>38556</v>
          </cell>
          <cell r="G42">
            <v>2762.16</v>
          </cell>
          <cell r="H42">
            <v>1283.2080200501252</v>
          </cell>
          <cell r="I42">
            <v>122.90408971517732</v>
          </cell>
        </row>
        <row r="43">
          <cell r="A43">
            <v>38557</v>
          </cell>
          <cell r="G43">
            <v>2378.22</v>
          </cell>
          <cell r="H43">
            <v>978.343949044586</v>
          </cell>
          <cell r="I43">
            <v>188.8431193457639</v>
          </cell>
        </row>
        <row r="44">
          <cell r="A44">
            <v>38558</v>
          </cell>
          <cell r="G44">
            <v>1613.8</v>
          </cell>
          <cell r="H44">
            <v>1017.2052035249686</v>
          </cell>
          <cell r="I44">
            <v>150.92226985926558</v>
          </cell>
        </row>
        <row r="45">
          <cell r="A45">
            <v>38559</v>
          </cell>
          <cell r="G45">
            <v>1176.22</v>
          </cell>
          <cell r="H45">
            <v>586.3521482729572</v>
          </cell>
          <cell r="I45">
            <v>173.00140800510516</v>
          </cell>
        </row>
        <row r="46">
          <cell r="A46">
            <v>38560</v>
          </cell>
          <cell r="G46">
            <v>1090.88</v>
          </cell>
          <cell r="H46">
            <v>1135.2030138133111</v>
          </cell>
          <cell r="I46">
            <v>343.127309486849</v>
          </cell>
        </row>
        <row r="47">
          <cell r="A47">
            <v>38561</v>
          </cell>
          <cell r="G47">
            <v>1643.26</v>
          </cell>
          <cell r="H47">
            <v>618.2432432432432</v>
          </cell>
          <cell r="I47">
            <v>460.68103800820944</v>
          </cell>
        </row>
        <row r="48">
          <cell r="A48">
            <v>38562</v>
          </cell>
          <cell r="G48">
            <v>2192.74</v>
          </cell>
          <cell r="H48">
            <v>290.5317769130999</v>
          </cell>
          <cell r="I48">
            <v>512.8515472124886</v>
          </cell>
        </row>
        <row r="49">
          <cell r="A49">
            <v>38563</v>
          </cell>
          <cell r="G49">
            <v>1662.44</v>
          </cell>
          <cell r="H49">
            <v>311.9496855345912</v>
          </cell>
          <cell r="I49">
            <v>593.376214527184</v>
          </cell>
        </row>
        <row r="50">
          <cell r="A50">
            <v>38564</v>
          </cell>
          <cell r="G50">
            <v>1351.98</v>
          </cell>
          <cell r="H50">
            <v>366.2568885120814</v>
          </cell>
          <cell r="I50">
            <v>722.5540708359458</v>
          </cell>
        </row>
        <row r="51">
          <cell r="A51">
            <v>38565</v>
          </cell>
          <cell r="G51">
            <v>1708.96</v>
          </cell>
          <cell r="H51">
            <v>332.07547169811323</v>
          </cell>
          <cell r="I51">
            <v>810.6529884136977</v>
          </cell>
        </row>
        <row r="52">
          <cell r="A52">
            <v>38566</v>
          </cell>
          <cell r="G52">
            <v>1753.92</v>
          </cell>
          <cell r="H52">
            <v>0</v>
          </cell>
          <cell r="I52">
            <v>970.3435294386449</v>
          </cell>
        </row>
        <row r="53">
          <cell r="A53">
            <v>38567</v>
          </cell>
          <cell r="G53">
            <v>1235.22</v>
          </cell>
          <cell r="H53">
            <v>142.01183431952666</v>
          </cell>
          <cell r="I53">
            <v>899.0987761636807</v>
          </cell>
        </row>
        <row r="54">
          <cell r="A54">
            <v>38568</v>
          </cell>
          <cell r="G54">
            <v>649.76</v>
          </cell>
          <cell r="H54">
            <v>181.01153504880213</v>
          </cell>
          <cell r="I54">
            <v>596.1702952623034</v>
          </cell>
        </row>
        <row r="55">
          <cell r="A55">
            <v>38569</v>
          </cell>
          <cell r="G55">
            <v>357.7</v>
          </cell>
          <cell r="H55">
            <v>291.33528673084976</v>
          </cell>
          <cell r="I55">
            <v>526.7644952429862</v>
          </cell>
        </row>
        <row r="56">
          <cell r="A56">
            <v>38570</v>
          </cell>
          <cell r="G56">
            <v>211.18</v>
          </cell>
          <cell r="H56">
            <v>231.05902051067392</v>
          </cell>
          <cell r="I56">
            <v>572.4047392367145</v>
          </cell>
        </row>
        <row r="57">
          <cell r="A57">
            <v>38571</v>
          </cell>
          <cell r="G57">
            <v>326.1</v>
          </cell>
          <cell r="H57">
            <v>170.49728374425405</v>
          </cell>
          <cell r="I57">
            <v>705.6964679479804</v>
          </cell>
        </row>
        <row r="58">
          <cell r="A58">
            <v>38572</v>
          </cell>
          <cell r="G58">
            <v>412.96</v>
          </cell>
          <cell r="H58">
            <v>150.56461731493098</v>
          </cell>
          <cell r="I58">
            <v>938.3139325270349</v>
          </cell>
        </row>
        <row r="59">
          <cell r="A59">
            <v>38573</v>
          </cell>
          <cell r="G59">
            <v>2105.14</v>
          </cell>
          <cell r="H59">
            <v>110.32177183451735</v>
          </cell>
          <cell r="I59">
            <v>1045.625557053873</v>
          </cell>
        </row>
        <row r="60">
          <cell r="A60">
            <v>38574</v>
          </cell>
          <cell r="G60">
            <v>1294.56</v>
          </cell>
          <cell r="H60">
            <v>200.6688963210702</v>
          </cell>
          <cell r="I60">
            <v>1020.132325930942</v>
          </cell>
        </row>
        <row r="61">
          <cell r="A61">
            <v>38575</v>
          </cell>
          <cell r="G61">
            <v>501</v>
          </cell>
          <cell r="H61">
            <v>561.6381111575429</v>
          </cell>
          <cell r="I61">
            <v>865.3574765511139</v>
          </cell>
        </row>
        <row r="62">
          <cell r="A62">
            <v>38576</v>
          </cell>
          <cell r="G62">
            <v>141.54</v>
          </cell>
          <cell r="H62">
            <v>573.8255033557048</v>
          </cell>
          <cell r="I62">
            <v>751.7357889965745</v>
          </cell>
        </row>
        <row r="63">
          <cell r="A63">
            <v>38577</v>
          </cell>
          <cell r="G63">
            <v>103.98</v>
          </cell>
          <cell r="H63">
            <v>671.118530884808</v>
          </cell>
          <cell r="I63">
            <v>656.3575131789443</v>
          </cell>
        </row>
        <row r="64">
          <cell r="A64">
            <v>38578</v>
          </cell>
          <cell r="G64">
            <v>66.86</v>
          </cell>
          <cell r="H64">
            <v>574.2574257425742</v>
          </cell>
          <cell r="I64">
            <v>522.3929320882198</v>
          </cell>
        </row>
        <row r="65">
          <cell r="A65">
            <v>38579</v>
          </cell>
          <cell r="G65">
            <v>84.72</v>
          </cell>
          <cell r="H65">
            <v>741.8546365914788</v>
          </cell>
          <cell r="I65">
            <v>456.1116034145498</v>
          </cell>
        </row>
        <row r="66">
          <cell r="A66">
            <v>38580</v>
          </cell>
          <cell r="G66">
            <v>95.06</v>
          </cell>
          <cell r="H66">
            <v>686.2910008410428</v>
          </cell>
          <cell r="I66">
            <v>386.98224090707856</v>
          </cell>
        </row>
        <row r="67">
          <cell r="A67">
            <v>38581</v>
          </cell>
          <cell r="G67">
            <v>127.5</v>
          </cell>
          <cell r="H67">
            <v>883.682008368201</v>
          </cell>
          <cell r="I67">
            <v>483.1895595681808</v>
          </cell>
        </row>
        <row r="68">
          <cell r="A68">
            <v>38582</v>
          </cell>
          <cell r="G68">
            <v>54.44</v>
          </cell>
          <cell r="H68">
            <v>712.9707112970711</v>
          </cell>
          <cell r="I68">
            <v>635.0618339472818</v>
          </cell>
        </row>
        <row r="69">
          <cell r="A69">
            <v>38583</v>
          </cell>
          <cell r="G69">
            <v>261.76</v>
          </cell>
          <cell r="H69">
            <v>441.10275689223056</v>
          </cell>
          <cell r="I69">
            <v>851.8683299231061</v>
          </cell>
        </row>
        <row r="70">
          <cell r="A70">
            <v>38584</v>
          </cell>
          <cell r="G70">
            <v>824.7</v>
          </cell>
          <cell r="H70">
            <v>427.299703264095</v>
          </cell>
          <cell r="I70">
            <v>1183.888668103902</v>
          </cell>
        </row>
        <row r="71">
          <cell r="A71">
            <v>38585</v>
          </cell>
          <cell r="G71">
            <v>1319.28</v>
          </cell>
          <cell r="H71">
            <v>612.5523012552302</v>
          </cell>
          <cell r="I71">
            <v>1180.1123087160108</v>
          </cell>
        </row>
        <row r="72">
          <cell r="A72">
            <v>38586</v>
          </cell>
          <cell r="G72">
            <v>1185.48</v>
          </cell>
          <cell r="H72">
            <v>722.1061429168408</v>
          </cell>
          <cell r="I72">
            <v>1759.5828112097183</v>
          </cell>
        </row>
        <row r="73">
          <cell r="A73">
            <v>38587</v>
          </cell>
          <cell r="G73">
            <v>283.58</v>
          </cell>
          <cell r="H73">
            <v>962.406015037594</v>
          </cell>
          <cell r="I73">
            <v>2750.134917503946</v>
          </cell>
        </row>
        <row r="74">
          <cell r="A74">
            <v>38588</v>
          </cell>
          <cell r="G74">
            <v>41.16</v>
          </cell>
          <cell r="H74">
            <v>1343.9197659841204</v>
          </cell>
          <cell r="I74">
            <v>4119.137179421833</v>
          </cell>
        </row>
        <row r="75">
          <cell r="A75">
            <v>38589</v>
          </cell>
          <cell r="G75">
            <v>34.98</v>
          </cell>
          <cell r="H75">
            <v>2017.5658720200754</v>
          </cell>
          <cell r="I75">
            <v>4490.111968888529</v>
          </cell>
        </row>
        <row r="76">
          <cell r="A76">
            <v>38590</v>
          </cell>
          <cell r="G76">
            <v>1894.06</v>
          </cell>
          <cell r="H76">
            <v>1915.5871291266192</v>
          </cell>
          <cell r="I76">
            <v>4912.169844020798</v>
          </cell>
        </row>
        <row r="77">
          <cell r="A77">
            <v>38591</v>
          </cell>
          <cell r="G77">
            <v>6284.18</v>
          </cell>
          <cell r="H77">
            <v>1746.5495608531996</v>
          </cell>
          <cell r="I77">
            <v>4053.1460008463814</v>
          </cell>
        </row>
        <row r="78">
          <cell r="A78">
            <v>38592</v>
          </cell>
          <cell r="G78">
            <v>4834.48</v>
          </cell>
          <cell r="H78">
            <v>2036.7892976588628</v>
          </cell>
          <cell r="I78">
            <v>3061.2230971128606</v>
          </cell>
        </row>
        <row r="79">
          <cell r="A79">
            <v>38593</v>
          </cell>
          <cell r="G79">
            <v>2356.3</v>
          </cell>
          <cell r="H79">
            <v>2849.372384937238</v>
          </cell>
          <cell r="I79">
            <v>3152.61378413524</v>
          </cell>
        </row>
        <row r="80">
          <cell r="A80">
            <v>38594</v>
          </cell>
          <cell r="G80">
            <v>875.94</v>
          </cell>
          <cell r="H80">
            <v>3903.010033444816</v>
          </cell>
          <cell r="I80">
            <v>3172.834386852086</v>
          </cell>
        </row>
        <row r="81">
          <cell r="A81">
            <v>38595</v>
          </cell>
          <cell r="G81">
            <v>384.76</v>
          </cell>
          <cell r="H81">
            <v>2243.0846605196984</v>
          </cell>
          <cell r="I81">
            <v>2385.5080033698405</v>
          </cell>
        </row>
        <row r="82">
          <cell r="A82">
            <v>38596</v>
          </cell>
          <cell r="G82">
            <v>487.68</v>
          </cell>
          <cell r="H82">
            <v>1709.9494097807758</v>
          </cell>
          <cell r="I82">
            <v>1919.000418585182</v>
          </cell>
        </row>
        <row r="83">
          <cell r="A83">
            <v>38597</v>
          </cell>
          <cell r="G83">
            <v>322.82</v>
          </cell>
          <cell r="H83">
            <v>1522.689075630252</v>
          </cell>
          <cell r="I83">
            <v>1668.9215274863618</v>
          </cell>
        </row>
        <row r="84">
          <cell r="A84">
            <v>38598</v>
          </cell>
          <cell r="G84">
            <v>94.5</v>
          </cell>
          <cell r="H84">
            <v>1594.6510656080231</v>
          </cell>
          <cell r="I84">
            <v>1387.1375838926174</v>
          </cell>
        </row>
        <row r="85">
          <cell r="A85">
            <v>38599</v>
          </cell>
          <cell r="G85">
            <v>281.76</v>
          </cell>
          <cell r="H85">
            <v>1163.3932302549101</v>
          </cell>
          <cell r="I85">
            <v>1167.9178541492038</v>
          </cell>
        </row>
        <row r="86">
          <cell r="A86">
            <v>38600</v>
          </cell>
          <cell r="G86">
            <v>437.76</v>
          </cell>
          <cell r="H86">
            <v>1162.4217118997913</v>
          </cell>
          <cell r="I86">
            <v>1083.4795042012906</v>
          </cell>
        </row>
        <row r="87">
          <cell r="A87">
            <v>38601</v>
          </cell>
          <cell r="G87">
            <v>113.86</v>
          </cell>
          <cell r="H87">
            <v>1340</v>
          </cell>
          <cell r="I87">
            <v>1072.0184409052808</v>
          </cell>
        </row>
        <row r="88">
          <cell r="A88">
            <v>38602</v>
          </cell>
          <cell r="G88">
            <v>87.2</v>
          </cell>
          <cell r="H88">
            <v>1900</v>
          </cell>
          <cell r="I88">
            <v>979.5440067057837</v>
          </cell>
        </row>
        <row r="89">
          <cell r="A89">
            <v>38603</v>
          </cell>
          <cell r="G89">
            <v>532.52</v>
          </cell>
          <cell r="H89">
            <v>3480</v>
          </cell>
          <cell r="I89">
            <v>1186.9965720229795</v>
          </cell>
        </row>
        <row r="90">
          <cell r="A90">
            <v>38604</v>
          </cell>
          <cell r="G90">
            <v>1075.68</v>
          </cell>
          <cell r="H90">
            <v>3130</v>
          </cell>
          <cell r="I90">
            <v>1325.3439865433136</v>
          </cell>
        </row>
        <row r="91">
          <cell r="A91">
            <v>38605</v>
          </cell>
          <cell r="G91">
            <v>681.6</v>
          </cell>
          <cell r="H91">
            <v>4230</v>
          </cell>
          <cell r="I91">
            <v>1234.544691565254</v>
          </cell>
        </row>
        <row r="92">
          <cell r="A92">
            <v>38606</v>
          </cell>
          <cell r="G92">
            <v>847.86</v>
          </cell>
          <cell r="H92">
            <v>3530</v>
          </cell>
          <cell r="I92">
            <v>1327.3680700291789</v>
          </cell>
        </row>
        <row r="93">
          <cell r="A93">
            <v>38607</v>
          </cell>
          <cell r="G93">
            <v>727.06</v>
          </cell>
          <cell r="H93">
            <v>3190</v>
          </cell>
          <cell r="I93">
            <v>1400.0575783234547</v>
          </cell>
        </row>
        <row r="94">
          <cell r="A94">
            <v>38608</v>
          </cell>
          <cell r="G94">
            <v>1073.14</v>
          </cell>
          <cell r="H94">
            <v>2740</v>
          </cell>
          <cell r="I94">
            <v>1469.4962216624685</v>
          </cell>
        </row>
        <row r="95">
          <cell r="A95">
            <v>38609</v>
          </cell>
          <cell r="G95">
            <v>1406.94</v>
          </cell>
          <cell r="H95">
            <v>2310</v>
          </cell>
          <cell r="I95">
            <v>1533.814536340852</v>
          </cell>
        </row>
        <row r="96">
          <cell r="A96">
            <v>38610</v>
          </cell>
          <cell r="G96">
            <v>1021.28</v>
          </cell>
          <cell r="H96">
            <v>2190</v>
          </cell>
          <cell r="I96">
            <v>1273.1863693731593</v>
          </cell>
        </row>
        <row r="97">
          <cell r="A97">
            <v>38611</v>
          </cell>
          <cell r="G97">
            <v>428.82</v>
          </cell>
          <cell r="H97">
            <v>2810</v>
          </cell>
          <cell r="I97">
            <v>1014.533611691023</v>
          </cell>
        </row>
        <row r="98">
          <cell r="A98">
            <v>38612</v>
          </cell>
          <cell r="G98">
            <v>324.74</v>
          </cell>
          <cell r="H98">
            <v>3090</v>
          </cell>
          <cell r="I98">
            <v>499.9966087325138</v>
          </cell>
        </row>
        <row r="99">
          <cell r="A99">
            <v>38613</v>
          </cell>
          <cell r="G99">
            <v>217.74</v>
          </cell>
          <cell r="H99">
            <v>2524.2070116861432</v>
          </cell>
          <cell r="I99">
            <v>427.65093945720247</v>
          </cell>
        </row>
        <row r="100">
          <cell r="A100">
            <v>38614</v>
          </cell>
          <cell r="H100">
            <v>2654.424040066778</v>
          </cell>
          <cell r="I100">
            <v>350.0797280067999</v>
          </cell>
        </row>
        <row r="101">
          <cell r="A101">
            <v>38615</v>
          </cell>
          <cell r="H101">
            <v>2353.923205342237</v>
          </cell>
        </row>
        <row r="102">
          <cell r="H102">
            <v>1883.1385642737896</v>
          </cell>
        </row>
        <row r="103">
          <cell r="H103">
            <v>2192.79128248114</v>
          </cell>
        </row>
        <row r="104">
          <cell r="H104">
            <v>2265.6641604010024</v>
          </cell>
        </row>
        <row r="105">
          <cell r="H105">
            <v>1558.4415584415583</v>
          </cell>
        </row>
        <row r="106">
          <cell r="H106">
            <v>1041.3016270337923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all"/>
      <sheetName val="% red04"/>
      <sheetName val="% red05"/>
      <sheetName val="CPUEflesh04"/>
      <sheetName val="CPUEflesh05"/>
    </sheetNames>
    <sheetDataSet>
      <sheetData sheetId="0">
        <row r="21">
          <cell r="B21">
            <v>38168</v>
          </cell>
          <cell r="AE21">
            <v>0</v>
          </cell>
        </row>
        <row r="22">
          <cell r="B22">
            <v>38169</v>
          </cell>
        </row>
        <row r="23">
          <cell r="B23">
            <v>38170</v>
          </cell>
        </row>
        <row r="24">
          <cell r="B24">
            <v>38171</v>
          </cell>
          <cell r="AE24">
            <v>0.22</v>
          </cell>
        </row>
        <row r="25">
          <cell r="B25">
            <v>38172</v>
          </cell>
        </row>
        <row r="26">
          <cell r="B26">
            <v>38173</v>
          </cell>
          <cell r="AE26">
            <v>0</v>
          </cell>
        </row>
        <row r="27">
          <cell r="B27">
            <v>38174</v>
          </cell>
          <cell r="AE27">
            <v>0</v>
          </cell>
        </row>
        <row r="28">
          <cell r="B28">
            <v>38175</v>
          </cell>
        </row>
        <row r="29">
          <cell r="B29">
            <v>38176</v>
          </cell>
        </row>
        <row r="30">
          <cell r="B30">
            <v>38177</v>
          </cell>
        </row>
        <row r="31">
          <cell r="B31">
            <v>38178</v>
          </cell>
          <cell r="AE31">
            <v>0.08</v>
          </cell>
        </row>
        <row r="32">
          <cell r="B32">
            <v>38179</v>
          </cell>
        </row>
        <row r="33">
          <cell r="B33">
            <v>38180</v>
          </cell>
        </row>
        <row r="34">
          <cell r="B34">
            <v>38181</v>
          </cell>
          <cell r="AE34">
            <v>0.05</v>
          </cell>
        </row>
        <row r="35">
          <cell r="B35">
            <v>38182</v>
          </cell>
        </row>
        <row r="36">
          <cell r="B36">
            <v>38183</v>
          </cell>
          <cell r="AE36">
            <v>0.04</v>
          </cell>
        </row>
        <row r="37">
          <cell r="B37">
            <v>38184</v>
          </cell>
        </row>
        <row r="38">
          <cell r="B38">
            <v>38185</v>
          </cell>
          <cell r="AE38">
            <v>0.04</v>
          </cell>
        </row>
        <row r="39">
          <cell r="B39">
            <v>38186</v>
          </cell>
        </row>
        <row r="40">
          <cell r="B40">
            <v>38187</v>
          </cell>
          <cell r="AE40">
            <v>0.08</v>
          </cell>
        </row>
        <row r="41">
          <cell r="B41">
            <v>38188</v>
          </cell>
          <cell r="AE41">
            <v>0</v>
          </cell>
        </row>
        <row r="42">
          <cell r="B42">
            <v>38189</v>
          </cell>
          <cell r="AE42">
            <v>0</v>
          </cell>
        </row>
        <row r="43">
          <cell r="B43">
            <v>38190</v>
          </cell>
        </row>
        <row r="44">
          <cell r="B44">
            <v>38191</v>
          </cell>
          <cell r="AE44">
            <v>0.1</v>
          </cell>
        </row>
        <row r="45">
          <cell r="B45">
            <v>38192</v>
          </cell>
          <cell r="AE45">
            <v>0.26</v>
          </cell>
        </row>
        <row r="46">
          <cell r="B46">
            <v>38193</v>
          </cell>
        </row>
        <row r="47">
          <cell r="B47">
            <v>38194</v>
          </cell>
          <cell r="AE47">
            <v>0.26</v>
          </cell>
        </row>
        <row r="48">
          <cell r="B48">
            <v>38195</v>
          </cell>
          <cell r="AE48">
            <v>0.19</v>
          </cell>
        </row>
        <row r="49">
          <cell r="B49">
            <v>38196</v>
          </cell>
          <cell r="AE49">
            <v>0.28</v>
          </cell>
        </row>
        <row r="50">
          <cell r="B50">
            <v>38197</v>
          </cell>
          <cell r="AE50">
            <v>0.3</v>
          </cell>
        </row>
        <row r="51">
          <cell r="B51">
            <v>38198</v>
          </cell>
          <cell r="AE51">
            <v>0.44</v>
          </cell>
        </row>
        <row r="52">
          <cell r="B52">
            <v>38199</v>
          </cell>
          <cell r="AE52">
            <v>0.61</v>
          </cell>
        </row>
        <row r="53">
          <cell r="B53">
            <v>38200</v>
          </cell>
        </row>
        <row r="54">
          <cell r="B54">
            <v>38201</v>
          </cell>
          <cell r="AE54">
            <v>0.5</v>
          </cell>
        </row>
        <row r="55">
          <cell r="B55">
            <v>38202</v>
          </cell>
          <cell r="AE55">
            <v>0.63</v>
          </cell>
        </row>
        <row r="56">
          <cell r="B56">
            <v>38203</v>
          </cell>
          <cell r="AE56">
            <v>0.59</v>
          </cell>
        </row>
        <row r="57">
          <cell r="B57">
            <v>38204</v>
          </cell>
        </row>
        <row r="58">
          <cell r="B58">
            <v>38205</v>
          </cell>
        </row>
        <row r="59">
          <cell r="B59">
            <v>38206</v>
          </cell>
          <cell r="AE59">
            <v>0.5</v>
          </cell>
        </row>
        <row r="60">
          <cell r="B60">
            <v>38207</v>
          </cell>
        </row>
        <row r="61">
          <cell r="B61">
            <v>38208</v>
          </cell>
          <cell r="AE61">
            <v>0.53</v>
          </cell>
        </row>
        <row r="62">
          <cell r="B62">
            <v>38209</v>
          </cell>
          <cell r="AE62">
            <v>0.43</v>
          </cell>
        </row>
        <row r="63">
          <cell r="B63">
            <v>38210</v>
          </cell>
          <cell r="AE63">
            <v>0.5</v>
          </cell>
        </row>
        <row r="64">
          <cell r="B64">
            <v>38211</v>
          </cell>
        </row>
        <row r="65">
          <cell r="B65">
            <v>38212</v>
          </cell>
          <cell r="AE65">
            <v>0.19</v>
          </cell>
        </row>
        <row r="66">
          <cell r="B66">
            <v>38213</v>
          </cell>
        </row>
        <row r="67">
          <cell r="B67">
            <v>38214</v>
          </cell>
        </row>
        <row r="68">
          <cell r="B68">
            <v>38215</v>
          </cell>
          <cell r="AE68">
            <v>0.22</v>
          </cell>
        </row>
        <row r="69">
          <cell r="B69">
            <v>38216</v>
          </cell>
        </row>
        <row r="70">
          <cell r="B70">
            <v>38217</v>
          </cell>
          <cell r="AE70">
            <v>0.23</v>
          </cell>
        </row>
        <row r="71">
          <cell r="B71">
            <v>38218</v>
          </cell>
          <cell r="AE71">
            <v>0.27</v>
          </cell>
        </row>
        <row r="72">
          <cell r="B72">
            <v>38219</v>
          </cell>
        </row>
        <row r="73">
          <cell r="B73">
            <v>38220</v>
          </cell>
          <cell r="AE73">
            <v>0.29</v>
          </cell>
        </row>
        <row r="74">
          <cell r="B74">
            <v>38221</v>
          </cell>
        </row>
        <row r="75">
          <cell r="B75">
            <v>38222</v>
          </cell>
          <cell r="AE75">
            <v>0.41</v>
          </cell>
        </row>
        <row r="76">
          <cell r="B76">
            <v>38223</v>
          </cell>
          <cell r="AE76">
            <v>0.29</v>
          </cell>
        </row>
        <row r="77">
          <cell r="B77">
            <v>38224</v>
          </cell>
        </row>
        <row r="78">
          <cell r="B78">
            <v>38225</v>
          </cell>
        </row>
        <row r="79">
          <cell r="B79">
            <v>38226</v>
          </cell>
          <cell r="AE79">
            <v>0.21</v>
          </cell>
        </row>
        <row r="80">
          <cell r="B80">
            <v>38227</v>
          </cell>
        </row>
        <row r="81">
          <cell r="B81">
            <v>38228</v>
          </cell>
        </row>
        <row r="82">
          <cell r="B82">
            <v>38229</v>
          </cell>
        </row>
        <row r="83">
          <cell r="B83">
            <v>38230</v>
          </cell>
        </row>
        <row r="84">
          <cell r="B84">
            <v>38231</v>
          </cell>
        </row>
        <row r="85">
          <cell r="B85">
            <v>38232</v>
          </cell>
          <cell r="AE85">
            <v>0.12</v>
          </cell>
        </row>
        <row r="86">
          <cell r="B86">
            <v>38233</v>
          </cell>
        </row>
        <row r="87">
          <cell r="B87">
            <v>38234</v>
          </cell>
        </row>
        <row r="88">
          <cell r="B88">
            <v>38235</v>
          </cell>
        </row>
        <row r="89">
          <cell r="B89">
            <v>38236</v>
          </cell>
        </row>
        <row r="90">
          <cell r="B90">
            <v>38237</v>
          </cell>
        </row>
        <row r="91">
          <cell r="B91">
            <v>38238</v>
          </cell>
          <cell r="AE91">
            <v>0.06</v>
          </cell>
        </row>
        <row r="92">
          <cell r="B92">
            <v>38239</v>
          </cell>
          <cell r="AE92">
            <v>0.08</v>
          </cell>
        </row>
        <row r="93">
          <cell r="B93">
            <v>38240</v>
          </cell>
        </row>
        <row r="94">
          <cell r="B94">
            <v>38241</v>
          </cell>
        </row>
        <row r="95">
          <cell r="B95">
            <v>38242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07"/>
  <sheetViews>
    <sheetView zoomScale="75" zoomScaleNormal="75" zoomScaleSheetLayoutView="75" workbookViewId="0" topLeftCell="A1">
      <pane xSplit="2" ySplit="5" topLeftCell="C73" activePane="bottomRight" state="frozen"/>
      <selection pane="topLeft" activeCell="A1" sqref="A1"/>
      <selection pane="topRight" activeCell="D1" sqref="D1"/>
      <selection pane="bottomLeft" activeCell="A14" sqref="A14"/>
      <selection pane="bottomRight" activeCell="M107" sqref="M107"/>
    </sheetView>
  </sheetViews>
  <sheetFormatPr defaultColWidth="9.140625" defaultRowHeight="12.75"/>
  <cols>
    <col min="1" max="1" width="6.57421875" style="1" customWidth="1"/>
    <col min="2" max="2" width="9.140625" style="28" customWidth="1"/>
    <col min="3" max="3" width="10.421875" style="16" customWidth="1"/>
    <col min="4" max="4" width="10.57421875" style="17" customWidth="1"/>
    <col min="5" max="5" width="9.421875" style="4" customWidth="1"/>
    <col min="6" max="6" width="10.00390625" style="2" customWidth="1"/>
    <col min="7" max="7" width="8.8515625" style="35" customWidth="1"/>
    <col min="8" max="8" width="9.00390625" style="2" customWidth="1"/>
    <col min="9" max="9" width="10.57421875" style="2" bestFit="1" customWidth="1"/>
    <col min="10" max="10" width="8.8515625" style="2" bestFit="1" customWidth="1"/>
    <col min="11" max="11" width="6.57421875" style="2" customWidth="1"/>
    <col min="12" max="12" width="10.57421875" style="2" bestFit="1" customWidth="1"/>
    <col min="13" max="13" width="38.140625" style="3" customWidth="1"/>
    <col min="14" max="14" width="9.8515625" style="1" customWidth="1"/>
    <col min="15" max="15" width="9.57421875" style="50" customWidth="1"/>
    <col min="16" max="16" width="11.8515625" style="50" customWidth="1"/>
    <col min="17" max="17" width="9.140625" style="5" customWidth="1"/>
  </cols>
  <sheetData>
    <row r="1" spans="3:14" ht="15.75">
      <c r="C1" s="29" t="s">
        <v>7</v>
      </c>
      <c r="D1" s="30"/>
      <c r="E1" s="31"/>
      <c r="F1" s="32"/>
      <c r="G1" s="33"/>
      <c r="H1" s="32"/>
      <c r="I1" s="32"/>
      <c r="N1" s="4"/>
    </row>
    <row r="2" spans="2:14" ht="12.75">
      <c r="B2" s="34"/>
      <c r="C2" s="6"/>
      <c r="D2" s="7"/>
      <c r="E2" s="8"/>
      <c r="N2" s="4"/>
    </row>
    <row r="3" spans="1:16" ht="12.75">
      <c r="A3" s="9" t="s">
        <v>0</v>
      </c>
      <c r="B3" s="36" t="s">
        <v>1</v>
      </c>
      <c r="C3" s="6" t="s">
        <v>0</v>
      </c>
      <c r="D3" s="7" t="s">
        <v>8</v>
      </c>
      <c r="E3" s="20" t="s">
        <v>2</v>
      </c>
      <c r="F3" s="21" t="s">
        <v>6</v>
      </c>
      <c r="G3" s="37" t="s">
        <v>9</v>
      </c>
      <c r="H3" s="21" t="s">
        <v>10</v>
      </c>
      <c r="I3" s="10" t="s">
        <v>11</v>
      </c>
      <c r="J3" s="10" t="s">
        <v>12</v>
      </c>
      <c r="K3" s="10" t="s">
        <v>13</v>
      </c>
      <c r="L3" s="10" t="s">
        <v>14</v>
      </c>
      <c r="N3" s="20" t="s">
        <v>6</v>
      </c>
      <c r="O3" s="54" t="s">
        <v>10</v>
      </c>
      <c r="P3" s="51" t="str">
        <f>'[2]ShortSum'!P3</f>
        <v>Adjusted</v>
      </c>
    </row>
    <row r="4" spans="1:16" ht="12.75">
      <c r="A4" s="9" t="s">
        <v>3</v>
      </c>
      <c r="B4" s="36" t="s">
        <v>4</v>
      </c>
      <c r="C4" s="6" t="s">
        <v>15</v>
      </c>
      <c r="D4" s="7" t="s">
        <v>15</v>
      </c>
      <c r="E4" s="20" t="s">
        <v>5</v>
      </c>
      <c r="F4" s="21" t="s">
        <v>16</v>
      </c>
      <c r="G4" s="37" t="s">
        <v>23</v>
      </c>
      <c r="H4" s="21" t="s">
        <v>16</v>
      </c>
      <c r="I4" s="10" t="s">
        <v>17</v>
      </c>
      <c r="J4" s="10" t="s">
        <v>18</v>
      </c>
      <c r="K4" s="10" t="s">
        <v>19</v>
      </c>
      <c r="L4" s="10" t="s">
        <v>18</v>
      </c>
      <c r="M4" s="11" t="s">
        <v>20</v>
      </c>
      <c r="N4" s="20" t="s">
        <v>21</v>
      </c>
      <c r="O4" s="54" t="s">
        <v>21</v>
      </c>
      <c r="P4" s="51" t="str">
        <f>'[2]ShortSum'!P4</f>
        <v>Chum Daily</v>
      </c>
    </row>
    <row r="5" spans="1:16" ht="19.5" customHeight="1">
      <c r="A5" s="9"/>
      <c r="B5" s="38"/>
      <c r="C5" s="6"/>
      <c r="D5" s="7"/>
      <c r="E5" s="12">
        <f>SUM(E6:E105)</f>
        <v>1870.6191666666668</v>
      </c>
      <c r="F5" s="13">
        <f>SUM(F6:F105)</f>
        <v>1286</v>
      </c>
      <c r="G5" s="14" t="s">
        <v>24</v>
      </c>
      <c r="H5" s="13">
        <f>SUM(H6:H105)</f>
        <v>76182</v>
      </c>
      <c r="I5" s="13">
        <f>SUM(I6:I105)</f>
        <v>1282</v>
      </c>
      <c r="J5" s="13">
        <f>SUM(J6:J105)</f>
        <v>447</v>
      </c>
      <c r="K5" s="13">
        <f>SUM(K6:K105)</f>
        <v>677</v>
      </c>
      <c r="L5" s="13">
        <f>SUM(L6:L105)</f>
        <v>3966</v>
      </c>
      <c r="M5" s="15" t="s">
        <v>22</v>
      </c>
      <c r="N5" s="19">
        <f>SUM(N6:N101)</f>
        <v>2065.6490262825864</v>
      </c>
      <c r="O5" s="55">
        <f>SUM(O6:O101)</f>
        <v>78627.87426239903</v>
      </c>
      <c r="P5" s="51">
        <f>'[2]ShortSum'!P5</f>
        <v>1528261.4982439931</v>
      </c>
    </row>
    <row r="6" spans="1:16" ht="12.75">
      <c r="A6" s="16" t="str">
        <f>'[2]Summary'!A6</f>
        <v>Thu</v>
      </c>
      <c r="B6" s="28">
        <f>'[2]Summary'!C6</f>
        <v>38519</v>
      </c>
      <c r="C6" s="16">
        <f>'[2]Summary'!D6</f>
        <v>0.4270833333333333</v>
      </c>
      <c r="D6" s="16">
        <f>'[2]Summary'!E6</f>
        <v>0.9696296296296296</v>
      </c>
      <c r="E6" s="4">
        <f>'[2]Summary'!G6</f>
        <v>13.021111111111113</v>
      </c>
      <c r="F6" s="2">
        <f>'[2]Summary'!J6</f>
        <v>1</v>
      </c>
      <c r="G6" s="35">
        <f>'[2]Summary'!K6</f>
        <v>0</v>
      </c>
      <c r="H6" s="2">
        <f>'[2]Summary'!L6</f>
        <v>0</v>
      </c>
      <c r="I6" s="2">
        <f>'[2]Summary'!M6</f>
        <v>0</v>
      </c>
      <c r="J6" s="2">
        <f>'[2]Summary'!N6</f>
        <v>0</v>
      </c>
      <c r="K6" s="2">
        <f>'[2]Summary'!O6</f>
        <v>0</v>
      </c>
      <c r="L6" s="2">
        <f>'[2]Summary'!P6</f>
        <v>55</v>
      </c>
      <c r="M6" s="3" t="str">
        <f>'[2]Summary'!U6</f>
        <v>Rampart 1 king on 14th, 3 wheels 2 nets Rapids 1 king</v>
      </c>
      <c r="N6" s="4">
        <f>'[2]Summary'!W6</f>
        <v>1.8431606792388426</v>
      </c>
      <c r="O6" s="50">
        <f>'[2]Summary'!Y6</f>
        <v>0</v>
      </c>
      <c r="P6" s="50">
        <f>'[2]ShortSum'!P6</f>
        <v>0</v>
      </c>
    </row>
    <row r="7" spans="1:16" ht="12.75">
      <c r="A7" s="16" t="str">
        <f>'[2]Summary'!A7</f>
        <v>Fri</v>
      </c>
      <c r="B7" s="28">
        <f>'[2]Summary'!C7</f>
        <v>38520</v>
      </c>
      <c r="C7" s="16">
        <f>'[2]Summary'!D7</f>
        <v>0.3519212962962963</v>
      </c>
      <c r="D7" s="16">
        <f>'[2]Summary'!E7</f>
        <v>0.9333217592592593</v>
      </c>
      <c r="E7" s="4">
        <f>'[2]Summary'!G7</f>
        <v>13.953611111111112</v>
      </c>
      <c r="F7" s="2">
        <f>'[2]Summary'!J7</f>
        <v>0</v>
      </c>
      <c r="G7" s="35">
        <f>'[2]Summary'!K7</f>
        <v>0</v>
      </c>
      <c r="H7" s="2">
        <f>'[2]Summary'!L7</f>
        <v>0</v>
      </c>
      <c r="I7" s="2">
        <f>'[2]Summary'!M7</f>
        <v>1</v>
      </c>
      <c r="J7" s="2">
        <f>'[2]Summary'!N7</f>
        <v>0</v>
      </c>
      <c r="K7" s="2">
        <f>'[2]Summary'!O7</f>
        <v>0</v>
      </c>
      <c r="L7" s="2">
        <f>'[2]Summary'!P7</f>
        <v>71</v>
      </c>
      <c r="M7" s="3" t="str">
        <f>'[2]Summary'!U7</f>
        <v>most wheels and nets catching king now-low #'s</v>
      </c>
      <c r="N7" s="4">
        <f>'[2]Summary'!W7</f>
        <v>0</v>
      </c>
      <c r="O7" s="50">
        <f>'[2]Summary'!Y7</f>
        <v>0</v>
      </c>
      <c r="P7" s="50">
        <f>'[2]ShortSum'!P7</f>
        <v>0</v>
      </c>
    </row>
    <row r="8" spans="1:16" ht="12.75">
      <c r="A8" s="16" t="str">
        <f>'[2]Summary'!A8</f>
        <v>Sat</v>
      </c>
      <c r="B8" s="28">
        <f>'[2]Summary'!C8</f>
        <v>38521</v>
      </c>
      <c r="C8" s="16">
        <f>'[2]Summary'!D8</f>
        <v>0.36550925925925926</v>
      </c>
      <c r="D8" s="16">
        <f>'[2]Summary'!E8</f>
        <v>0.8660995370370371</v>
      </c>
      <c r="E8" s="4">
        <f>'[2]Summary'!G8</f>
        <v>12.014166666666668</v>
      </c>
      <c r="F8" s="2">
        <f>'[2]Summary'!J8</f>
        <v>3</v>
      </c>
      <c r="G8" s="35">
        <f>'[2]Summary'!K8</f>
        <v>0</v>
      </c>
      <c r="H8" s="2">
        <f>'[2]Summary'!L8</f>
        <v>0</v>
      </c>
      <c r="I8" s="2">
        <f>'[2]Summary'!M8</f>
        <v>0</v>
      </c>
      <c r="J8" s="2">
        <f>'[2]Summary'!N8</f>
        <v>0</v>
      </c>
      <c r="K8" s="2">
        <f>'[2]Summary'!O8</f>
        <v>0</v>
      </c>
      <c r="L8" s="2">
        <f>'[2]Summary'!P8</f>
        <v>62</v>
      </c>
      <c r="M8" s="3" t="str">
        <f>'[2]Summary'!U8</f>
        <v>Obrien 8 king on 17th</v>
      </c>
      <c r="N8" s="4">
        <f>'[2]Summary'!W8</f>
        <v>5.992925019074702</v>
      </c>
      <c r="O8" s="50">
        <f>'[2]Summary'!Y8</f>
        <v>0</v>
      </c>
      <c r="P8" s="50">
        <f>'[2]ShortSum'!P8</f>
        <v>0</v>
      </c>
    </row>
    <row r="9" spans="1:16" ht="12.75">
      <c r="A9" s="16" t="str">
        <f>'[2]Summary'!A9</f>
        <v>Mon</v>
      </c>
      <c r="B9" s="28">
        <f>'[2]Summary'!C9</f>
        <v>38523</v>
      </c>
      <c r="C9" s="16">
        <f>'[2]Summary'!D9</f>
        <v>0.018460648148148146</v>
      </c>
      <c r="D9" s="16">
        <f>'[2]Summary'!E9</f>
        <v>0.4280324074074074</v>
      </c>
      <c r="E9" s="4">
        <f>'[2]Summary'!G9</f>
        <v>9.829722222222223</v>
      </c>
      <c r="F9" s="2">
        <f>'[2]Summary'!J9</f>
        <v>11</v>
      </c>
      <c r="G9" s="35">
        <f>'[2]Summary'!K9</f>
        <v>0</v>
      </c>
      <c r="H9" s="2">
        <f>'[2]Summary'!L9</f>
        <v>0</v>
      </c>
      <c r="I9" s="2">
        <f>'[2]Summary'!M9</f>
        <v>1</v>
      </c>
      <c r="J9" s="2">
        <f>'[2]Summary'!N9</f>
        <v>1</v>
      </c>
      <c r="K9" s="2">
        <f>'[2]Summary'!O9</f>
        <v>0</v>
      </c>
      <c r="L9" s="2">
        <f>'[2]Summary'!P9</f>
        <v>32</v>
      </c>
      <c r="M9" s="3" t="str">
        <f>'[2]Summary'!U9</f>
        <v>Cambell 2x, Obrien 4x, (not scheduled project run)</v>
      </c>
      <c r="N9" s="4">
        <f>'[2]Summary'!W9</f>
        <v>26.85732048492384</v>
      </c>
      <c r="O9" s="50">
        <f>'[2]Summary'!Y9</f>
        <v>0</v>
      </c>
      <c r="P9" s="50">
        <f>'[2]ShortSum'!P9</f>
        <v>0</v>
      </c>
    </row>
    <row r="10" spans="1:16" ht="12.75">
      <c r="A10" s="16" t="str">
        <f>'[2]Summary'!A10</f>
        <v>Mon</v>
      </c>
      <c r="B10" s="28">
        <f>'[2]Summary'!C10</f>
        <v>38523</v>
      </c>
      <c r="C10" s="16">
        <f>'[2]Summary'!D10</f>
        <v>0.4281597222222222</v>
      </c>
      <c r="D10" s="16">
        <f>'[2]Summary'!E10</f>
        <v>0.9869444444444445</v>
      </c>
      <c r="E10" s="4">
        <f>'[2]Summary'!G10</f>
        <v>13.410833333333336</v>
      </c>
      <c r="F10" s="2">
        <f>'[2]Summary'!J10</f>
        <v>8</v>
      </c>
      <c r="G10" s="35">
        <f>'[2]Summary'!K10</f>
        <v>0</v>
      </c>
      <c r="H10" s="2">
        <f>'[2]Summary'!L10</f>
        <v>0</v>
      </c>
      <c r="I10" s="2">
        <f>'[2]Summary'!M10</f>
        <v>0</v>
      </c>
      <c r="J10" s="2">
        <f>'[2]Summary'!N10</f>
        <v>0</v>
      </c>
      <c r="K10" s="2">
        <f>'[2]Summary'!O10</f>
        <v>0</v>
      </c>
      <c r="L10" s="2">
        <f>'[2]Summary'!P10</f>
        <v>41</v>
      </c>
      <c r="M10" s="3" t="str">
        <f>'[2]Summary'!U10</f>
        <v>Clay eddie 9 overnight, Cambell 17 in 12 hr.</v>
      </c>
      <c r="N10" s="4">
        <f>'[2]Summary'!W10</f>
        <v>14.316783694774122</v>
      </c>
      <c r="O10" s="50">
        <f>'[2]Summary'!Y10</f>
        <v>0</v>
      </c>
      <c r="P10" s="50">
        <f>'[2]ShortSum'!P10</f>
        <v>0</v>
      </c>
    </row>
    <row r="11" spans="1:16" ht="12.75">
      <c r="A11" s="16" t="str">
        <f>'[2]Summary'!A11</f>
        <v>Tue</v>
      </c>
      <c r="B11" s="28">
        <f>'[2]Summary'!C11</f>
        <v>38524</v>
      </c>
      <c r="C11" s="16">
        <f>'[2]Summary'!D11</f>
        <v>0.3333333333333333</v>
      </c>
      <c r="D11" s="16">
        <f>'[2]Summary'!E11</f>
        <v>0.9791550925925926</v>
      </c>
      <c r="E11" s="4">
        <f>'[2]Summary'!G11</f>
        <v>13.28</v>
      </c>
      <c r="F11" s="2">
        <f>'[2]Summary'!J11</f>
        <v>14</v>
      </c>
      <c r="G11" s="35">
        <f>'[2]Summary'!K11</f>
        <v>0.07142857142857142</v>
      </c>
      <c r="H11" s="2">
        <f>'[2]Summary'!L11</f>
        <v>0</v>
      </c>
      <c r="I11" s="2">
        <f>'[2]Summary'!M11</f>
        <v>0</v>
      </c>
      <c r="J11" s="2">
        <f>'[2]Summary'!N11</f>
        <v>0</v>
      </c>
      <c r="K11" s="2">
        <f>'[2]Summary'!O11</f>
        <v>1</v>
      </c>
      <c r="L11" s="2">
        <f>'[2]Summary'!P11</f>
        <v>25</v>
      </c>
      <c r="M11" s="3" t="str">
        <f>'[2]Summary'!U11</f>
        <v>reworked exit door,  time not used for count</v>
      </c>
      <c r="N11" s="4">
        <f>'[2]Summary'!W11</f>
        <v>25.30120481927711</v>
      </c>
      <c r="O11" s="50">
        <f>'[2]Summary'!Y11</f>
        <v>0</v>
      </c>
      <c r="P11" s="50">
        <f>'[2]ShortSum'!P11</f>
        <v>0</v>
      </c>
    </row>
    <row r="12" spans="1:16" ht="12.75">
      <c r="A12" s="16" t="str">
        <f>'[2]Summary'!A12</f>
        <v>Wed</v>
      </c>
      <c r="B12" s="28">
        <f>'[2]Summary'!C12</f>
        <v>38525</v>
      </c>
      <c r="C12" s="16">
        <f>'[2]Summary'!D12</f>
        <v>0.3333333333333333</v>
      </c>
      <c r="D12" s="16">
        <f>'[2]Summary'!E12</f>
        <v>0.894837962962963</v>
      </c>
      <c r="E12" s="4">
        <f>'[2]Summary'!G12</f>
        <v>13.476111111111114</v>
      </c>
      <c r="F12" s="2">
        <f>'[2]Summary'!J12</f>
        <v>17</v>
      </c>
      <c r="G12" s="35">
        <f>'[2]Summary'!K12</f>
        <v>0.058823529411764705</v>
      </c>
      <c r="H12" s="2">
        <f>'[2]Summary'!L12</f>
        <v>0</v>
      </c>
      <c r="I12" s="2">
        <f>'[2]Summary'!M12</f>
        <v>1</v>
      </c>
      <c r="J12" s="2">
        <f>'[2]Summary'!N12</f>
        <v>1</v>
      </c>
      <c r="K12" s="2">
        <f>'[2]Summary'!O12</f>
        <v>1</v>
      </c>
      <c r="L12" s="2">
        <f>'[2]Summary'!P12</f>
        <v>51</v>
      </c>
      <c r="M12" s="3" t="str">
        <f>'[2]Summary'!U12</f>
        <v>Obrien 5 king per hour,Cambell 2/hr, Ich hearts 17%</v>
      </c>
      <c r="N12" s="4">
        <f>'[2]Summary'!W12</f>
        <v>30.275796677247797</v>
      </c>
      <c r="O12" s="50">
        <f>'[2]Summary'!Y12</f>
        <v>0</v>
      </c>
      <c r="P12" s="50">
        <f>'[2]ShortSum'!P12</f>
        <v>0</v>
      </c>
    </row>
    <row r="13" spans="1:16" ht="12.75">
      <c r="A13" s="16" t="str">
        <f>'[2]Summary'!A13</f>
        <v>Thu</v>
      </c>
      <c r="B13" s="28">
        <f>'[2]Summary'!C13</f>
        <v>38526</v>
      </c>
      <c r="C13" s="16">
        <f>'[2]Summary'!D13</f>
        <v>0.40868055555555555</v>
      </c>
      <c r="D13" s="16">
        <f>'[2]Summary'!E13</f>
        <v>0.9158680555555555</v>
      </c>
      <c r="E13" s="4">
        <f>'[2]Summary'!G13</f>
        <v>12.172499999999998</v>
      </c>
      <c r="F13" s="2">
        <f>'[2]Summary'!J13</f>
        <v>11</v>
      </c>
      <c r="G13" s="35">
        <f>'[2]Summary'!K13</f>
        <v>0.2727272727272727</v>
      </c>
      <c r="H13" s="2">
        <f>'[2]Summary'!L13</f>
        <v>0</v>
      </c>
      <c r="I13" s="2">
        <f>'[2]Summary'!M13</f>
        <v>0</v>
      </c>
      <c r="J13" s="2">
        <f>'[2]Summary'!N13</f>
        <v>1</v>
      </c>
      <c r="K13" s="2">
        <f>'[2]Summary'!O13</f>
        <v>1</v>
      </c>
      <c r="L13" s="2">
        <f>'[2]Summary'!P13</f>
        <v>32</v>
      </c>
      <c r="M13" s="3" t="str">
        <f>'[2]Summary'!U13</f>
        <v>smaller fish now</v>
      </c>
      <c r="N13" s="4">
        <f>'[2]Summary'!W13</f>
        <v>21.688231669747385</v>
      </c>
      <c r="O13" s="50">
        <f>'[2]Summary'!Y13</f>
        <v>0</v>
      </c>
      <c r="P13" s="50">
        <f>'[2]ShortSum'!P13</f>
        <v>0</v>
      </c>
    </row>
    <row r="14" spans="1:16" ht="12.75">
      <c r="A14" s="16" t="str">
        <f>'[2]Summary'!A14</f>
        <v>Fri</v>
      </c>
      <c r="B14" s="28">
        <f>'[2]Summary'!C14</f>
        <v>38527</v>
      </c>
      <c r="C14" s="16">
        <f>'[2]Summary'!D14</f>
        <v>0.37765046296296295</v>
      </c>
      <c r="D14" s="16">
        <f>'[2]Summary'!E14</f>
        <v>0.9895833333333334</v>
      </c>
      <c r="E14" s="4">
        <f>'[2]Summary'!G14</f>
        <v>14.686388888888889</v>
      </c>
      <c r="F14" s="2">
        <f>'[2]Summary'!J14</f>
        <v>30</v>
      </c>
      <c r="G14" s="35">
        <f>'[2]Summary'!K14</f>
        <v>0.13333333333333333</v>
      </c>
      <c r="H14" s="2">
        <f>'[2]Summary'!L14</f>
        <v>0</v>
      </c>
      <c r="I14" s="2">
        <f>'[2]Summary'!M14</f>
        <v>0</v>
      </c>
      <c r="J14" s="2">
        <f>'[2]Summary'!N14</f>
        <v>0</v>
      </c>
      <c r="K14" s="2">
        <f>'[2]Summary'!O14</f>
        <v>1</v>
      </c>
      <c r="L14" s="2">
        <f>'[2]Summary'!P14</f>
        <v>33</v>
      </c>
      <c r="M14" s="3" t="str">
        <f>'[2]Summary'!U14</f>
        <v>nice fish, new pulse</v>
      </c>
      <c r="N14" s="4">
        <f>'[2]Summary'!W14</f>
        <v>49.02498534168069</v>
      </c>
      <c r="O14" s="50">
        <f>'[2]Summary'!Y14</f>
        <v>0</v>
      </c>
      <c r="P14" s="50">
        <f>'[2]ShortSum'!P14</f>
        <v>0</v>
      </c>
    </row>
    <row r="15" spans="1:16" ht="12.75">
      <c r="A15" s="16" t="str">
        <f>'[2]Summary'!A15</f>
        <v>Sat</v>
      </c>
      <c r="B15" s="28">
        <f>'[2]Summary'!C15</f>
        <v>38528</v>
      </c>
      <c r="C15" s="16">
        <f>'[2]Summary'!D15</f>
        <v>0.3684375</v>
      </c>
      <c r="D15" s="16">
        <f>'[2]Summary'!E15</f>
        <v>0.9583333333333334</v>
      </c>
      <c r="E15" s="4">
        <f>'[2]Summary'!G15</f>
        <v>14.157500000000002</v>
      </c>
      <c r="F15" s="2">
        <f>'[2]Summary'!J15</f>
        <v>14</v>
      </c>
      <c r="G15" s="35">
        <f>'[2]Summary'!K15</f>
        <v>0.14285714285714285</v>
      </c>
      <c r="H15" s="2">
        <f>'[2]Summary'!L15</f>
        <v>0</v>
      </c>
      <c r="I15" s="2">
        <f>'[2]Summary'!M15</f>
        <v>0</v>
      </c>
      <c r="J15" s="2">
        <f>'[2]Summary'!N15</f>
        <v>0</v>
      </c>
      <c r="K15" s="2">
        <f>'[2]Summary'!O15</f>
        <v>0</v>
      </c>
      <c r="L15" s="2">
        <f>'[2]Summary'!P15</f>
        <v>32</v>
      </c>
      <c r="M15" s="3" t="str">
        <f>'[2]Summary'!U15</f>
        <v>very little visable ICH lately,</v>
      </c>
      <c r="N15" s="4">
        <f>'[2]Summary'!W15</f>
        <v>23.733003708281824</v>
      </c>
      <c r="O15" s="50">
        <f>'[2]Summary'!Y15</f>
        <v>0</v>
      </c>
      <c r="P15" s="50">
        <f>'[2]ShortSum'!P15</f>
        <v>0</v>
      </c>
    </row>
    <row r="16" spans="1:16" ht="12.75">
      <c r="A16" s="16" t="str">
        <f>'[2]Summary'!A16</f>
        <v>Sun</v>
      </c>
      <c r="B16" s="28">
        <f>'[2]Summary'!C16</f>
        <v>38529</v>
      </c>
      <c r="C16" s="16">
        <f>'[2]Summary'!D16</f>
        <v>0.3541666666666667</v>
      </c>
      <c r="D16" s="16">
        <f>'[2]Summary'!E16</f>
        <v>0.9113657407407407</v>
      </c>
      <c r="E16" s="4">
        <f>'[2]Summary'!G16</f>
        <v>13.372777777777776</v>
      </c>
      <c r="F16" s="2">
        <f>'[2]Summary'!J16</f>
        <v>16</v>
      </c>
      <c r="G16" s="35">
        <f>'[2]Summary'!K16</f>
        <v>0.1875</v>
      </c>
      <c r="H16" s="2">
        <f>'[2]Summary'!L16</f>
        <v>0</v>
      </c>
      <c r="I16" s="2">
        <f>'[2]Summary'!M16</f>
        <v>0</v>
      </c>
      <c r="J16" s="2">
        <f>'[2]Summary'!N16</f>
        <v>2</v>
      </c>
      <c r="K16" s="2">
        <f>'[2]Summary'!O16</f>
        <v>0</v>
      </c>
      <c r="L16" s="2">
        <f>'[2]Summary'!P16</f>
        <v>36</v>
      </c>
      <c r="M16" s="3">
        <f>'[2]Summary'!U16</f>
        <v>0</v>
      </c>
      <c r="N16" s="4">
        <f>'[2]Summary'!W16</f>
        <v>28.71505130655146</v>
      </c>
      <c r="O16" s="50">
        <f>'[2]Summary'!Y16</f>
        <v>0</v>
      </c>
      <c r="P16" s="50">
        <f>'[2]ShortSum'!P16</f>
        <v>0</v>
      </c>
    </row>
    <row r="17" spans="1:16" ht="12.75">
      <c r="A17" s="16" t="str">
        <f>'[2]Summary'!A17</f>
        <v>Mon</v>
      </c>
      <c r="B17" s="28">
        <f>'[2]Summary'!C17</f>
        <v>38530</v>
      </c>
      <c r="C17" s="16">
        <f>'[2]Summary'!D17</f>
        <v>0.3541666666666667</v>
      </c>
      <c r="D17" s="16">
        <f>'[2]Summary'!E17</f>
        <v>0.9656944444444444</v>
      </c>
      <c r="E17" s="4">
        <f>'[2]Summary'!G17</f>
        <v>14.676666666666664</v>
      </c>
      <c r="F17" s="2">
        <f>'[2]Summary'!J17</f>
        <v>27</v>
      </c>
      <c r="G17" s="35">
        <f>'[2]Summary'!K17</f>
        <v>0.2222222222222222</v>
      </c>
      <c r="H17" s="2">
        <f>'[2]Summary'!L17</f>
        <v>1</v>
      </c>
      <c r="I17" s="2">
        <f>'[2]Summary'!M17</f>
        <v>0</v>
      </c>
      <c r="J17" s="2">
        <f>'[2]Summary'!N17</f>
        <v>0</v>
      </c>
      <c r="K17" s="2">
        <f>'[2]Summary'!O17</f>
        <v>0</v>
      </c>
      <c r="L17" s="2">
        <f>'[2]Summary'!P17</f>
        <v>44</v>
      </c>
      <c r="M17" s="3" t="str">
        <f>'[2]Summary'!U17</f>
        <v>1st Chum in Rapids</v>
      </c>
      <c r="N17" s="4">
        <f>'[2]Summary'!W17</f>
        <v>44.151714739950044</v>
      </c>
      <c r="O17" s="50">
        <f>'[2]Summary'!Y17</f>
        <v>1.635248694072224</v>
      </c>
      <c r="P17" s="50">
        <f>'[2]ShortSum'!P17</f>
        <v>9.203075618996015</v>
      </c>
    </row>
    <row r="18" spans="1:16" ht="12.75">
      <c r="A18" s="16" t="str">
        <f>'[2]Summary'!A18</f>
        <v>Tue</v>
      </c>
      <c r="B18" s="28">
        <f>'[2]Summary'!C18</f>
        <v>38531</v>
      </c>
      <c r="C18" s="16">
        <f>'[2]Summary'!D18</f>
        <v>0.4145833333333333</v>
      </c>
      <c r="D18" s="16">
        <f>'[2]Summary'!E18</f>
        <v>0.9152083333333333</v>
      </c>
      <c r="E18" s="4">
        <f>'[2]Summary'!G18</f>
        <v>12.015</v>
      </c>
      <c r="F18" s="2">
        <f>'[2]Summary'!J18</f>
        <v>26</v>
      </c>
      <c r="G18" s="35">
        <f>'[2]Summary'!K18</f>
        <v>0.34615384615384615</v>
      </c>
      <c r="H18" s="2">
        <f>'[2]Summary'!L18</f>
        <v>0</v>
      </c>
      <c r="I18" s="2">
        <f>'[2]Summary'!M18</f>
        <v>0</v>
      </c>
      <c r="J18" s="2">
        <f>'[2]Summary'!N18</f>
        <v>0</v>
      </c>
      <c r="K18" s="2">
        <f>'[2]Summary'!O18</f>
        <v>0</v>
      </c>
      <c r="L18" s="2">
        <f>'[2]Summary'!P18</f>
        <v>54</v>
      </c>
      <c r="M18" s="3" t="str">
        <f>'[2]Summary'!U18</f>
        <v>Steve 2nd chum</v>
      </c>
      <c r="N18" s="4">
        <f>'[2]Summary'!W18</f>
        <v>51.935081148564294</v>
      </c>
      <c r="O18" s="50">
        <f>'[2]Summary'!Y18</f>
        <v>0</v>
      </c>
      <c r="P18" s="50">
        <f>'[2]ShortSum'!P18</f>
        <v>0</v>
      </c>
    </row>
    <row r="19" spans="1:16" ht="12.75">
      <c r="A19" s="16" t="str">
        <f>'[2]Summary'!A19</f>
        <v>Wed</v>
      </c>
      <c r="B19" s="28">
        <f>'[2]Summary'!C19</f>
        <v>38532</v>
      </c>
      <c r="C19" s="16">
        <f>'[2]Summary'!D19</f>
        <v>0.3914583333333333</v>
      </c>
      <c r="D19" s="16">
        <f>'[2]Summary'!E19</f>
        <v>0.9065740740740741</v>
      </c>
      <c r="E19" s="4">
        <f>'[2]Summary'!G19</f>
        <v>12.362777777777778</v>
      </c>
      <c r="F19" s="2">
        <f>'[2]Summary'!J19</f>
        <v>3</v>
      </c>
      <c r="G19" s="35">
        <f>'[2]Summary'!K19</f>
        <v>0.6666666666666666</v>
      </c>
      <c r="H19" s="2">
        <f>'[2]Summary'!L19</f>
        <v>1</v>
      </c>
      <c r="I19" s="2">
        <f>'[2]Summary'!M19</f>
        <v>0</v>
      </c>
      <c r="J19" s="2">
        <f>'[2]Summary'!N19</f>
        <v>1</v>
      </c>
      <c r="K19" s="2">
        <f>'[2]Summary'!O19</f>
        <v>0</v>
      </c>
      <c r="L19" s="2">
        <f>'[2]Summary'!P19</f>
        <v>45</v>
      </c>
      <c r="M19" s="3" t="str">
        <f>'[2]Summary'!U19</f>
        <v>Cambell way down also, Obrien no run</v>
      </c>
      <c r="N19" s="4">
        <f>'[2]Summary'!W19</f>
        <v>5.823933851615513</v>
      </c>
      <c r="O19" s="50">
        <f>'[2]Summary'!Y19</f>
        <v>1.9413112838718376</v>
      </c>
      <c r="P19" s="50">
        <f>'[2]ShortSum'!P19</f>
        <v>13.425839163238914</v>
      </c>
    </row>
    <row r="20" spans="1:16" ht="12.75">
      <c r="A20" s="16" t="str">
        <f>'[2]Summary'!A20</f>
        <v>Thu</v>
      </c>
      <c r="B20" s="28">
        <f>'[2]Summary'!C20</f>
        <v>38533</v>
      </c>
      <c r="C20" s="16">
        <f>'[2]Summary'!D20</f>
        <v>0.3546180555555556</v>
      </c>
      <c r="D20" s="16">
        <f>'[2]Summary'!E20</f>
        <v>0.9152777777777777</v>
      </c>
      <c r="E20" s="4">
        <f>'[2]Summary'!G20</f>
        <v>13.45583333333333</v>
      </c>
      <c r="F20" s="2">
        <f>'[2]Summary'!J20</f>
        <v>15</v>
      </c>
      <c r="G20" s="35">
        <f>'[2]Summary'!K20</f>
        <v>0.26666666666666666</v>
      </c>
      <c r="H20" s="2">
        <f>'[2]Summary'!L20</f>
        <v>0</v>
      </c>
      <c r="I20" s="2">
        <f>'[2]Summary'!M20</f>
        <v>0</v>
      </c>
      <c r="J20" s="2">
        <f>'[2]Summary'!N20</f>
        <v>0</v>
      </c>
      <c r="K20" s="2">
        <f>'[2]Summary'!O20</f>
        <v>0</v>
      </c>
      <c r="L20" s="2">
        <f>'[2]Summary'!P20</f>
        <v>60</v>
      </c>
      <c r="M20" s="3" t="str">
        <f>'[2]Summary'!U20</f>
        <v>Cam, OB, NC, Hug, Hyslop all  down today</v>
      </c>
      <c r="N20" s="4">
        <f>'[2]Summary'!W20</f>
        <v>26.754195825850008</v>
      </c>
      <c r="O20" s="50">
        <f>'[2]Summary'!Y20</f>
        <v>0</v>
      </c>
      <c r="P20" s="50">
        <f>'[2]ShortSum'!P20</f>
        <v>0</v>
      </c>
    </row>
    <row r="21" spans="1:16" ht="12.75">
      <c r="A21" s="16" t="str">
        <f>'[2]Summary'!A21</f>
        <v>Fri</v>
      </c>
      <c r="B21" s="28">
        <f>'[2]Summary'!C21</f>
        <v>38534</v>
      </c>
      <c r="C21" s="16">
        <f>'[2]Summary'!D21</f>
        <v>0.38538194444444446</v>
      </c>
      <c r="D21" s="16">
        <f>'[2]Summary'!E21</f>
        <v>0.9721180555555556</v>
      </c>
      <c r="E21" s="4">
        <f>'[2]Summary'!G21</f>
        <v>14.081666666666667</v>
      </c>
      <c r="F21" s="2">
        <f>'[2]Summary'!J21</f>
        <v>39</v>
      </c>
      <c r="G21" s="35">
        <f>'[2]Summary'!K21</f>
        <v>0.48717948717948717</v>
      </c>
      <c r="H21" s="2">
        <f>'[2]Summary'!L21</f>
        <v>2</v>
      </c>
      <c r="I21" s="2">
        <f>'[2]Summary'!M21</f>
        <v>1</v>
      </c>
      <c r="J21" s="2">
        <f>'[2]Summary'!N21</f>
        <v>0</v>
      </c>
      <c r="K21" s="2">
        <f>'[2]Summary'!O21</f>
        <v>0</v>
      </c>
      <c r="L21" s="2">
        <f>'[2]Summary'!P21</f>
        <v>47</v>
      </c>
      <c r="M21" s="3" t="str">
        <f>'[2]Summary'!U21</f>
        <v>3 wheels, 2 nets asked, all up good + smaller</v>
      </c>
      <c r="N21" s="4">
        <f>'[2]Summary'!W21</f>
        <v>66.46940466327376</v>
      </c>
      <c r="O21" s="50">
        <f>'[2]Summary'!Y21</f>
        <v>3.4086874186294236</v>
      </c>
      <c r="P21" s="50">
        <f>'[2]ShortSum'!P21</f>
        <v>31.28386724410138</v>
      </c>
    </row>
    <row r="22" spans="1:16" ht="12.75">
      <c r="A22" s="16" t="str">
        <f>'[2]Summary'!A22</f>
        <v>Sat</v>
      </c>
      <c r="B22" s="28">
        <f>'[2]Summary'!C22</f>
        <v>38535</v>
      </c>
      <c r="C22" s="16">
        <f>'[2]Summary'!D22</f>
        <v>0.4020138888888889</v>
      </c>
      <c r="D22" s="16">
        <f>'[2]Summary'!E22</f>
        <v>0.9736226851851852</v>
      </c>
      <c r="E22" s="4">
        <f>'[2]Summary'!G22</f>
        <v>13.718611111111112</v>
      </c>
      <c r="F22" s="2">
        <f>'[2]Summary'!J22</f>
        <v>7</v>
      </c>
      <c r="G22" s="35">
        <f>'[2]Summary'!K22</f>
        <v>0.42857142857142855</v>
      </c>
      <c r="H22" s="2">
        <f>'[2]Summary'!L22</f>
        <v>3</v>
      </c>
      <c r="I22" s="2">
        <f>'[2]Summary'!M22</f>
        <v>0</v>
      </c>
      <c r="J22" s="2">
        <f>'[2]Summary'!N22</f>
        <v>0</v>
      </c>
      <c r="K22" s="2">
        <f>'[2]Summary'!O22</f>
        <v>0</v>
      </c>
      <c r="L22" s="2">
        <f>'[2]Summary'!P22</f>
        <v>45</v>
      </c>
      <c r="M22" s="3" t="str">
        <f>'[2]Summary'!U22</f>
        <v>last half day low # of king</v>
      </c>
      <c r="N22" s="4">
        <f>'[2]Summary'!W22</f>
        <v>12.246137647559074</v>
      </c>
      <c r="O22" s="50">
        <f>'[2]Summary'!Y22</f>
        <v>5.248344706096745</v>
      </c>
      <c r="P22" s="50">
        <f>'[2]ShortSum'!P22</f>
        <v>57.584077193716624</v>
      </c>
    </row>
    <row r="23" spans="1:16" ht="12.75">
      <c r="A23" s="16" t="str">
        <f>'[2]Summary'!A23</f>
        <v>Sun</v>
      </c>
      <c r="B23" s="28">
        <f>'[2]Summary'!C23</f>
        <v>38536</v>
      </c>
      <c r="C23" s="16">
        <f>'[2]Summary'!D23</f>
        <v>0.380625</v>
      </c>
      <c r="D23" s="16">
        <f>'[2]Summary'!E23</f>
        <v>0.9791666666666666</v>
      </c>
      <c r="E23" s="4">
        <f>'[2]Summary'!G23</f>
        <v>14.364999999999998</v>
      </c>
      <c r="F23" s="2">
        <f>'[2]Summary'!J23</f>
        <v>8</v>
      </c>
      <c r="G23" s="35">
        <f>'[2]Summary'!K23</f>
        <v>0.625</v>
      </c>
      <c r="H23" s="2">
        <f>'[2]Summary'!L23</f>
        <v>5</v>
      </c>
      <c r="I23" s="2">
        <f>'[2]Summary'!M23</f>
        <v>0</v>
      </c>
      <c r="J23" s="2">
        <f>'[2]Summary'!N23</f>
        <v>1</v>
      </c>
      <c r="K23" s="2">
        <f>'[2]Summary'!O23</f>
        <v>2</v>
      </c>
      <c r="L23" s="2">
        <f>'[2]Summary'!P23</f>
        <v>29</v>
      </c>
      <c r="M23" s="3" t="str">
        <f>'[2]Summary'!U23</f>
        <v>OB, Cam, down and small-closure now</v>
      </c>
      <c r="N23" s="4">
        <f>'[2]Summary'!W23</f>
        <v>13.365819700661332</v>
      </c>
      <c r="O23" s="50">
        <f>'[2]Summary'!Y23</f>
        <v>8.353637312913332</v>
      </c>
      <c r="P23" s="50">
        <f>'[2]ShortSum'!P23</f>
        <v>94.28812719246831</v>
      </c>
    </row>
    <row r="24" spans="1:16" ht="12.75">
      <c r="A24" s="16" t="str">
        <f>'[2]Summary'!A24</f>
        <v>Mon</v>
      </c>
      <c r="B24" s="28">
        <f>'[2]Summary'!C24</f>
        <v>38537</v>
      </c>
      <c r="C24" s="16">
        <f>'[2]Summary'!D24</f>
        <v>0.3333333333333333</v>
      </c>
      <c r="D24" s="16">
        <f>'[2]Summary'!E24</f>
        <v>0.9544791666666667</v>
      </c>
      <c r="E24" s="4">
        <f>'[2]Summary'!G24</f>
        <v>14.907499999999999</v>
      </c>
      <c r="F24" s="2">
        <f>'[2]Summary'!J24</f>
        <v>44</v>
      </c>
      <c r="G24" s="35">
        <f>'[2]Summary'!K24</f>
        <v>0.38636363636363635</v>
      </c>
      <c r="H24" s="2">
        <f>'[2]Summary'!L24</f>
        <v>7</v>
      </c>
      <c r="I24" s="2">
        <f>'[2]Summary'!M24</f>
        <v>1</v>
      </c>
      <c r="J24" s="2">
        <f>'[2]Summary'!N24</f>
        <v>1</v>
      </c>
      <c r="K24" s="2">
        <f>'[2]Summary'!O24</f>
        <v>3</v>
      </c>
      <c r="L24" s="2">
        <f>'[2]Summary'!P24</f>
        <v>40</v>
      </c>
      <c r="M24" s="3" t="str">
        <f>'[2]Summary'!U24</f>
        <v>closure so nobody else running to see good fish</v>
      </c>
      <c r="N24" s="4">
        <f>'[2]Summary'!W24</f>
        <v>70.8368271004528</v>
      </c>
      <c r="O24" s="50">
        <f>'[2]Summary'!Y24</f>
        <v>11.269495220526581</v>
      </c>
      <c r="P24" s="50">
        <f>'[2]ShortSum'!P24</f>
        <v>130.96215335853086</v>
      </c>
    </row>
    <row r="25" spans="1:16" ht="12.75">
      <c r="A25" s="16" t="str">
        <f>'[2]Summary'!A25</f>
        <v>Tue</v>
      </c>
      <c r="B25" s="28">
        <f>'[2]Summary'!C25</f>
        <v>38538</v>
      </c>
      <c r="C25" s="16">
        <f>'[2]Summary'!D25</f>
        <v>0.40091435185185187</v>
      </c>
      <c r="D25" s="16">
        <f>'[2]Summary'!E25</f>
        <v>0.9679398148148147</v>
      </c>
      <c r="E25" s="4">
        <f>'[2]Summary'!G25</f>
        <v>13.60861111111111</v>
      </c>
      <c r="F25" s="2">
        <f>'[2]Summary'!J25</f>
        <v>55</v>
      </c>
      <c r="G25" s="35">
        <f>'[2]Summary'!K25</f>
        <v>0.16363636363636364</v>
      </c>
      <c r="H25" s="2">
        <f>'[2]Summary'!L25</f>
        <v>9</v>
      </c>
      <c r="I25" s="2">
        <f>'[2]Summary'!M25</f>
        <v>1</v>
      </c>
      <c r="J25" s="2">
        <f>'[2]Summary'!N25</f>
        <v>1</v>
      </c>
      <c r="K25" s="2">
        <f>'[2]Summary'!O25</f>
        <v>2</v>
      </c>
      <c r="L25" s="2">
        <f>'[2]Summary'!P25</f>
        <v>11</v>
      </c>
      <c r="M25" s="3" t="str">
        <f>'[2]Summary'!U25</f>
        <v>big day but # went low for all wheels at 6pm com. open</v>
      </c>
      <c r="N25" s="4">
        <f>'[2]Summary'!W25</f>
        <v>96.99740768712623</v>
      </c>
      <c r="O25" s="50">
        <f>'[2]Summary'!Y25</f>
        <v>15.872303076075198</v>
      </c>
      <c r="P25" s="50">
        <f>'[2]ShortSum'!P25</f>
        <v>190.07342295902964</v>
      </c>
    </row>
    <row r="26" spans="1:16" ht="12.75">
      <c r="A26" s="16" t="str">
        <f>'[2]Summary'!A26</f>
        <v>Wed</v>
      </c>
      <c r="B26" s="28">
        <f>'[2]Summary'!C26</f>
        <v>38539</v>
      </c>
      <c r="C26" s="16">
        <f>'[2]Summary'!D26</f>
        <v>0.33438657407407407</v>
      </c>
      <c r="D26" s="16">
        <f>'[2]Summary'!E26</f>
        <v>0.9476273148148149</v>
      </c>
      <c r="E26" s="4">
        <f>'[2]Summary'!G26</f>
        <v>14.717777777777778</v>
      </c>
      <c r="F26" s="2">
        <f>'[2]Summary'!J26</f>
        <v>43</v>
      </c>
      <c r="G26" s="35">
        <f>'[2]Summary'!K26</f>
        <v>0.37209302325581395</v>
      </c>
      <c r="H26" s="2">
        <f>'[2]Summary'!L26</f>
        <v>8</v>
      </c>
      <c r="I26" s="2">
        <f>'[2]Summary'!M26</f>
        <v>0</v>
      </c>
      <c r="J26" s="2">
        <f>'[2]Summary'!N26</f>
        <v>5</v>
      </c>
      <c r="K26" s="2">
        <f>'[2]Summary'!O26</f>
        <v>1</v>
      </c>
      <c r="L26" s="2">
        <f>'[2]Summary'!P26</f>
        <v>17</v>
      </c>
      <c r="M26" s="3" t="str">
        <f>'[2]Summary'!U26</f>
        <v>Com. #s better  than last night same time-3 wheels</v>
      </c>
      <c r="N26" s="4">
        <f>'[2]Summary'!W26</f>
        <v>70.11928129246564</v>
      </c>
      <c r="O26" s="50">
        <f>'[2]Summary'!Y26</f>
        <v>13.045447682319189</v>
      </c>
      <c r="P26" s="50">
        <f>'[2]ShortSum'!P26</f>
        <v>153.87619636922471</v>
      </c>
    </row>
    <row r="27" spans="1:16" ht="12.75">
      <c r="A27" s="16" t="str">
        <f>'[2]Summary'!A27</f>
        <v>Thu</v>
      </c>
      <c r="B27" s="28">
        <f>'[2]Summary'!C27</f>
        <v>38540</v>
      </c>
      <c r="C27" s="16">
        <f>'[2]Summary'!D27</f>
        <v>0.3333333333333333</v>
      </c>
      <c r="D27" s="16">
        <f>'[2]Summary'!E27</f>
        <v>0.9252777777777778</v>
      </c>
      <c r="E27" s="4">
        <f>'[2]Summary'!G27</f>
        <v>14.206666666666665</v>
      </c>
      <c r="F27" s="2">
        <f>'[2]Summary'!J27</f>
        <v>46</v>
      </c>
      <c r="G27" s="35">
        <f>'[2]Summary'!K27</f>
        <v>0.2608695652173913</v>
      </c>
      <c r="H27" s="2">
        <f>'[2]Summary'!L27</f>
        <v>18</v>
      </c>
      <c r="I27" s="2">
        <f>'[2]Summary'!M27</f>
        <v>0</v>
      </c>
      <c r="J27" s="2">
        <f>'[2]Summary'!N27</f>
        <v>0</v>
      </c>
      <c r="K27" s="2">
        <f>'[2]Summary'!O27</f>
        <v>4</v>
      </c>
      <c r="L27" s="2">
        <f>'[2]Summary'!P27</f>
        <v>16</v>
      </c>
      <c r="M27" s="3" t="str">
        <f>'[2]Summary'!U27</f>
        <v>Chums hitting all wheels, nice looking kings</v>
      </c>
      <c r="N27" s="4">
        <f>'[2]Summary'!W27</f>
        <v>77.70999530736745</v>
      </c>
      <c r="O27" s="50">
        <f>'[2]Summary'!Y27</f>
        <v>30.408259033317695</v>
      </c>
      <c r="P27" s="50">
        <f>'[2]ShortSum'!P27</f>
        <v>333.63500942821247</v>
      </c>
    </row>
    <row r="28" spans="1:16" ht="12.75">
      <c r="A28" s="16" t="str">
        <f>'[2]Summary'!A28</f>
        <v>Fri</v>
      </c>
      <c r="B28" s="28">
        <f>'[2]Summary'!C28</f>
        <v>38541</v>
      </c>
      <c r="C28" s="16">
        <f>'[2]Summary'!D28</f>
        <v>0.4080787037037037</v>
      </c>
      <c r="D28" s="16">
        <f>'[2]Summary'!E28</f>
        <v>0.9405324074074074</v>
      </c>
      <c r="E28" s="4">
        <f>'[2]Summary'!G28</f>
        <v>12.77888888888889</v>
      </c>
      <c r="F28" s="2">
        <f>'[2]Summary'!J28</f>
        <v>78</v>
      </c>
      <c r="G28" s="35">
        <f>'[2]Summary'!K28</f>
        <v>0.3333333333333333</v>
      </c>
      <c r="H28" s="2">
        <f>'[2]Summary'!L28</f>
        <v>23</v>
      </c>
      <c r="I28" s="2">
        <f>'[2]Summary'!M28</f>
        <v>1</v>
      </c>
      <c r="J28" s="2">
        <f>'[2]Summary'!N28</f>
        <v>1</v>
      </c>
      <c r="K28" s="2">
        <f>'[2]Summary'!O28</f>
        <v>2</v>
      </c>
      <c r="L28" s="2">
        <f>'[2]Summary'!P28</f>
        <v>25</v>
      </c>
      <c r="M28" s="3" t="str">
        <f>'[2]Summary'!U28</f>
        <v>water up little,  chums running 8% red flesh</v>
      </c>
      <c r="N28" s="4">
        <f>'[2]Summary'!W28</f>
        <v>146.49160942526737</v>
      </c>
      <c r="O28" s="50">
        <f>'[2]Summary'!Y28</f>
        <v>43.19624380488653</v>
      </c>
      <c r="P28" s="50">
        <f>'[2]ShortSum'!P28</f>
        <v>391.8645133122289</v>
      </c>
    </row>
    <row r="29" spans="1:16" ht="12.75">
      <c r="A29" s="16" t="str">
        <f>'[2]Summary'!A29</f>
        <v>Sat</v>
      </c>
      <c r="B29" s="28">
        <f>'[2]Summary'!C29</f>
        <v>38542</v>
      </c>
      <c r="C29" s="16">
        <f>'[2]Summary'!D29</f>
        <v>0.36421296296296296</v>
      </c>
      <c r="D29" s="16">
        <f>'[2]Summary'!E29</f>
        <v>0.9583333333333334</v>
      </c>
      <c r="E29" s="4">
        <f>'[2]Summary'!G29</f>
        <v>14.258888888888889</v>
      </c>
      <c r="F29" s="2">
        <f>'[2]Summary'!J29</f>
        <v>96</v>
      </c>
      <c r="G29" s="35">
        <f>'[2]Summary'!K29</f>
        <v>0.3854166666666667</v>
      </c>
      <c r="H29" s="2">
        <f>'[2]Summary'!L29</f>
        <v>43</v>
      </c>
      <c r="I29" s="2">
        <f>'[2]Summary'!M29</f>
        <v>0</v>
      </c>
      <c r="J29" s="2">
        <f>'[2]Summary'!N29</f>
        <v>0</v>
      </c>
      <c r="K29" s="2">
        <f>'[2]Summary'!O29</f>
        <v>0</v>
      </c>
      <c r="L29" s="2">
        <f>'[2]Summary'!P29</f>
        <v>61</v>
      </c>
      <c r="M29" s="3" t="str">
        <f>'[2]Summary'!U29</f>
        <v>water up little, commercial 6 pm</v>
      </c>
      <c r="N29" s="4">
        <f>'[2]Summary'!W29</f>
        <v>161.58341775111043</v>
      </c>
      <c r="O29" s="50">
        <f>'[2]Summary'!Y29</f>
        <v>72.37590586768488</v>
      </c>
      <c r="P29" s="50">
        <f>'[2]ShortSum'!P29</f>
        <v>656.5744293989669</v>
      </c>
    </row>
    <row r="30" spans="1:16" ht="12.75">
      <c r="A30" s="16" t="str">
        <f>'[2]Summary'!A30</f>
        <v>Sun</v>
      </c>
      <c r="B30" s="28">
        <f>'[2]Summary'!C30</f>
        <v>38543</v>
      </c>
      <c r="C30" s="16">
        <f>'[2]Summary'!D30</f>
        <v>0.25</v>
      </c>
      <c r="D30" s="16">
        <f>'[2]Summary'!E30</f>
        <v>0.7604166666666666</v>
      </c>
      <c r="E30" s="4">
        <f>'[2]Summary'!G30</f>
        <v>12.25</v>
      </c>
      <c r="F30" s="2">
        <f>'[2]Summary'!J30</f>
        <v>34</v>
      </c>
      <c r="G30" s="35">
        <f>'[2]Summary'!K30</f>
        <v>0.4117647058823529</v>
      </c>
      <c r="H30" s="2">
        <f>'[2]Summary'!L30</f>
        <v>30</v>
      </c>
      <c r="I30" s="2">
        <f>'[2]Summary'!M30</f>
        <v>0</v>
      </c>
      <c r="J30" s="2">
        <f>'[2]Summary'!N30</f>
        <v>0</v>
      </c>
      <c r="K30" s="2">
        <f>'[2]Summary'!O30</f>
        <v>1</v>
      </c>
      <c r="L30" s="2">
        <f>'[2]Summary'!P30</f>
        <v>64</v>
      </c>
      <c r="M30" s="3" t="str">
        <f>'[2]Summary'!U30</f>
        <v>shifted hours early for "day off" wheel work</v>
      </c>
      <c r="N30" s="4">
        <f>'[2]Summary'!W30</f>
        <v>66.61224489795919</v>
      </c>
      <c r="O30" s="50">
        <f>'[2]Summary'!Y30</f>
        <v>58.775510204081634</v>
      </c>
      <c r="P30" s="50">
        <f>'[2]ShortSum'!P30</f>
        <v>441.45322490575165</v>
      </c>
    </row>
    <row r="31" spans="1:16" ht="12.75">
      <c r="A31" s="16" t="str">
        <f>'[2]Summary'!A31</f>
        <v>Mon</v>
      </c>
      <c r="B31" s="28">
        <f>'[2]Summary'!C31</f>
        <v>38544</v>
      </c>
      <c r="C31" s="16">
        <f>'[2]Summary'!D31</f>
        <v>0.3763888888888889</v>
      </c>
      <c r="D31" s="16">
        <f>'[2]Summary'!E31</f>
        <v>0.9836226851851851</v>
      </c>
      <c r="E31" s="4">
        <f>'[2]Summary'!G31</f>
        <v>14.57361111111111</v>
      </c>
      <c r="F31" s="2">
        <f>'[2]Summary'!J31</f>
        <v>67</v>
      </c>
      <c r="G31" s="35">
        <f>'[2]Summary'!K31</f>
        <v>0.29850746268656714</v>
      </c>
      <c r="H31" s="2">
        <f>'[2]Summary'!L31</f>
        <v>48</v>
      </c>
      <c r="I31" s="2">
        <f>'[2]Summary'!M31</f>
        <v>1</v>
      </c>
      <c r="J31" s="2">
        <f>'[2]Summary'!N31</f>
        <v>0</v>
      </c>
      <c r="K31" s="2">
        <f>'[2]Summary'!O31</f>
        <v>3</v>
      </c>
      <c r="L31" s="2">
        <f>'[2]Summary'!P31</f>
        <v>173</v>
      </c>
      <c r="M31" s="3" t="str">
        <f>'[2]Summary'!U31</f>
        <v>Big bering cisco pulse -  closure now</v>
      </c>
      <c r="N31" s="4">
        <f>'[2]Summary'!W31</f>
        <v>110.33641475269229</v>
      </c>
      <c r="O31" s="50">
        <f>'[2]Summary'!Y31</f>
        <v>79.04698370342135</v>
      </c>
      <c r="P31" s="50">
        <f>'[2]ShortSum'!P31</f>
        <v>541.9082296652767</v>
      </c>
    </row>
    <row r="32" spans="1:16" ht="12.75">
      <c r="A32" s="16" t="str">
        <f>'[2]Summary'!A32</f>
        <v>Tue</v>
      </c>
      <c r="B32" s="28">
        <f>'[2]Summary'!C32</f>
        <v>38545</v>
      </c>
      <c r="C32" s="16">
        <f>'[2]Summary'!D32</f>
        <v>0.34375</v>
      </c>
      <c r="D32" s="16">
        <f>'[2]Summary'!E32</f>
        <v>0.9172222222222222</v>
      </c>
      <c r="E32" s="4">
        <f>'[2]Summary'!G32</f>
        <v>13.763333333333332</v>
      </c>
      <c r="F32" s="2">
        <f>'[2]Summary'!J32</f>
        <v>66</v>
      </c>
      <c r="G32" s="35">
        <f>'[2]Summary'!K32</f>
        <v>0.4393939393939394</v>
      </c>
      <c r="H32" s="2">
        <f>'[2]Summary'!L32</f>
        <v>44</v>
      </c>
      <c r="I32" s="2">
        <f>'[2]Summary'!M32</f>
        <v>1</v>
      </c>
      <c r="J32" s="2">
        <f>'[2]Summary'!N32</f>
        <v>0</v>
      </c>
      <c r="K32" s="2">
        <f>'[2]Summary'!O32</f>
        <v>2</v>
      </c>
      <c r="L32" s="2">
        <f>'[2]Summary'!P32</f>
        <v>163</v>
      </c>
      <c r="M32" s="3" t="str">
        <f>'[2]Summary'!U32</f>
        <v>10% red flesh chums</v>
      </c>
      <c r="N32" s="4">
        <f>'[2]Summary'!W32</f>
        <v>115.0883991281182</v>
      </c>
      <c r="O32" s="50">
        <f>'[2]Summary'!Y32</f>
        <v>76.72559941874546</v>
      </c>
      <c r="P32" s="50">
        <f>'[2]ShortSum'!P32</f>
        <v>530.6235872923405</v>
      </c>
    </row>
    <row r="33" spans="1:16" ht="12.75">
      <c r="A33" s="16" t="str">
        <f>'[2]Summary'!A33</f>
        <v>Wed</v>
      </c>
      <c r="B33" s="28">
        <f>'[2]Summary'!C33</f>
        <v>38546</v>
      </c>
      <c r="C33" s="16">
        <f>'[2]Summary'!D33</f>
        <v>0.3691550925925926</v>
      </c>
      <c r="D33" s="16">
        <f>'[2]Summary'!E33</f>
        <v>0.9970023148148148</v>
      </c>
      <c r="E33" s="4">
        <f>'[2]Summary'!G33</f>
        <v>15.068333333333333</v>
      </c>
      <c r="F33" s="2">
        <f>'[2]Summary'!J33</f>
        <v>20</v>
      </c>
      <c r="G33" s="35">
        <f>'[2]Summary'!K33</f>
        <v>0.6</v>
      </c>
      <c r="H33" s="2">
        <f>'[2]Summary'!L33</f>
        <v>69</v>
      </c>
      <c r="I33" s="2">
        <f>'[2]Summary'!M33</f>
        <v>0</v>
      </c>
      <c r="J33" s="2">
        <f>'[2]Summary'!N33</f>
        <v>0</v>
      </c>
      <c r="K33" s="2">
        <f>'[2]Summary'!O33</f>
        <v>1</v>
      </c>
      <c r="L33" s="2">
        <f>'[2]Summary'!P33</f>
        <v>144</v>
      </c>
      <c r="M33" s="3" t="str">
        <f>'[2]Summary'!U33</f>
        <v>All wheels way down (king) during day</v>
      </c>
      <c r="N33" s="4">
        <f>'[2]Summary'!W33</f>
        <v>31.854883309368432</v>
      </c>
      <c r="O33" s="50">
        <f>'[2]Summary'!Y33</f>
        <v>109.8993474173211</v>
      </c>
      <c r="P33" s="50">
        <f>'[2]ShortSum'!P33</f>
        <v>795.0371228713801</v>
      </c>
    </row>
    <row r="34" spans="1:16" ht="12.75">
      <c r="A34" s="16" t="str">
        <f>'[2]Summary'!A34</f>
        <v>Thu</v>
      </c>
      <c r="B34" s="28">
        <f>'[2]Summary'!C34</f>
        <v>38547</v>
      </c>
      <c r="C34" s="16">
        <f>'[2]Summary'!D34</f>
        <v>0.39212962962962966</v>
      </c>
      <c r="D34" s="16">
        <f>'[2]Summary'!E34</f>
        <v>0.9103587962962963</v>
      </c>
      <c r="E34" s="4">
        <f>'[2]Summary'!G34</f>
        <v>12.437500000000002</v>
      </c>
      <c r="F34" s="2">
        <f>'[2]Summary'!J34</f>
        <v>13</v>
      </c>
      <c r="G34" s="35">
        <f>'[2]Summary'!K34</f>
        <v>0.38461538461538464</v>
      </c>
      <c r="H34" s="2">
        <f>'[2]Summary'!L34</f>
        <v>54</v>
      </c>
      <c r="I34" s="2">
        <f>'[2]Summary'!M34</f>
        <v>0</v>
      </c>
      <c r="J34" s="2">
        <f>'[2]Summary'!N34</f>
        <v>0</v>
      </c>
      <c r="K34" s="2">
        <f>'[2]Summary'!O34</f>
        <v>1</v>
      </c>
      <c r="L34" s="2">
        <f>'[2]Summary'!P34</f>
        <v>76</v>
      </c>
      <c r="M34" s="3" t="str">
        <f>'[2]Summary'!U34</f>
        <v>All gear few king and poor quality</v>
      </c>
      <c r="N34" s="4">
        <f>'[2]Summary'!W34</f>
        <v>25.085427135678387</v>
      </c>
      <c r="O34" s="50">
        <f>'[2]Summary'!Y34</f>
        <v>104.20100502512561</v>
      </c>
      <c r="P34" s="50">
        <f>'[2]ShortSum'!P34</f>
        <v>782.6366720942169</v>
      </c>
    </row>
    <row r="35" spans="1:16" ht="12.75">
      <c r="A35" s="16" t="str">
        <f>'[2]Summary'!A35</f>
        <v>Fri</v>
      </c>
      <c r="B35" s="28">
        <f>'[2]Summary'!C35</f>
        <v>38548</v>
      </c>
      <c r="C35" s="16">
        <f>'[2]Summary'!D35</f>
        <v>0.25</v>
      </c>
      <c r="D35" s="16">
        <f>'[2]Summary'!E35</f>
        <v>0.9993055555555556</v>
      </c>
      <c r="E35" s="4">
        <f>'[2]Summary'!G35</f>
        <v>13.12</v>
      </c>
      <c r="F35" s="2">
        <f>'[2]Summary'!J35</f>
        <v>29</v>
      </c>
      <c r="G35" s="35">
        <f>'[2]Summary'!K35</f>
        <v>0.4827586206896552</v>
      </c>
      <c r="H35" s="2">
        <f>'[2]Summary'!L35</f>
        <v>70</v>
      </c>
      <c r="I35" s="2">
        <f>'[2]Summary'!M35</f>
        <v>1</v>
      </c>
      <c r="J35" s="2">
        <f>'[2]Summary'!N35</f>
        <v>0</v>
      </c>
      <c r="K35" s="2">
        <f>'[2]Summary'!O35</f>
        <v>0</v>
      </c>
      <c r="L35" s="2">
        <f>'[2]Summary'!P35</f>
        <v>55</v>
      </c>
      <c r="M35" s="3" t="str">
        <f>'[2]Summary'!U35</f>
        <v>Still slow for all, wheel work mid day-hours shifted</v>
      </c>
      <c r="N35" s="4">
        <f>'[2]Summary'!W35</f>
        <v>53.048780487804876</v>
      </c>
      <c r="O35" s="50">
        <f>'[2]Summary'!Y35</f>
        <v>128.0487804878049</v>
      </c>
      <c r="P35" s="50">
        <f>'[2]ShortSum'!P35</f>
        <v>990.147708353291</v>
      </c>
    </row>
    <row r="36" spans="1:16" ht="12.75">
      <c r="A36" s="16" t="str">
        <f>'[2]Summary'!A36</f>
        <v>Sat</v>
      </c>
      <c r="B36" s="28">
        <f>'[2]Summary'!C36</f>
        <v>38549</v>
      </c>
      <c r="C36" s="16">
        <f>'[2]Summary'!D36</f>
        <v>0.3541666666666667</v>
      </c>
      <c r="D36" s="16">
        <f>'[2]Summary'!E36</f>
        <v>0.998611111111111</v>
      </c>
      <c r="E36" s="4">
        <f>'[2]Summary'!G36</f>
        <v>15.466666666666665</v>
      </c>
      <c r="F36" s="2">
        <f>'[2]Summary'!J36</f>
        <v>19</v>
      </c>
      <c r="G36" s="35">
        <f>'[2]Summary'!K36</f>
        <v>0.3157894736842105</v>
      </c>
      <c r="H36" s="2">
        <f>'[2]Summary'!L36</f>
        <v>94</v>
      </c>
      <c r="I36" s="2">
        <f>'[2]Summary'!M36</f>
        <v>0</v>
      </c>
      <c r="J36" s="2">
        <f>'[2]Summary'!N36</f>
        <v>4</v>
      </c>
      <c r="K36" s="2">
        <f>'[2]Summary'!O36</f>
        <v>3</v>
      </c>
      <c r="L36" s="2">
        <f>'[2]Summary'!P36</f>
        <v>43</v>
      </c>
      <c r="M36" s="3" t="str">
        <f>'[2]Summary'!U36</f>
        <v>All gear slow, few king and poor quality</v>
      </c>
      <c r="N36" s="4">
        <f>'[2]Summary'!W36</f>
        <v>29.48275862068966</v>
      </c>
      <c r="O36" s="50">
        <f>'[2]Summary'!Y36</f>
        <v>145.86206896551727</v>
      </c>
      <c r="P36" s="50">
        <f>'[2]ShortSum'!P36</f>
        <v>1162.2026864249558</v>
      </c>
    </row>
    <row r="37" spans="1:16" ht="12.75">
      <c r="A37" s="16" t="str">
        <f>'[2]Summary'!A37</f>
        <v>Sun</v>
      </c>
      <c r="B37" s="28">
        <f>'[2]Summary'!C37</f>
        <v>38550</v>
      </c>
      <c r="C37" s="16">
        <f>'[2]Summary'!D37</f>
        <v>0.34375</v>
      </c>
      <c r="D37" s="16">
        <f>'[2]Summary'!E37</f>
        <v>0.9270833333333334</v>
      </c>
      <c r="E37" s="4">
        <f>'[2]Summary'!G37</f>
        <v>14</v>
      </c>
      <c r="F37" s="2">
        <f>'[2]Summary'!J37</f>
        <v>33</v>
      </c>
      <c r="G37" s="35">
        <f>'[2]Summary'!K37</f>
        <v>0.36363636363636365</v>
      </c>
      <c r="H37" s="2">
        <f>'[2]Summary'!L37</f>
        <v>83</v>
      </c>
      <c r="I37" s="2">
        <f>'[2]Summary'!M37</f>
        <v>1</v>
      </c>
      <c r="J37" s="2">
        <f>'[2]Summary'!N37</f>
        <v>1</v>
      </c>
      <c r="K37" s="2">
        <f>'[2]Summary'!O37</f>
        <v>0</v>
      </c>
      <c r="L37" s="2">
        <f>'[2]Summary'!P37</f>
        <v>62</v>
      </c>
      <c r="M37" s="3" t="str">
        <f>'[2]Summary'!U37</f>
        <v>a few better king today </v>
      </c>
      <c r="N37" s="4">
        <f>'[2]Summary'!W37</f>
        <v>56.57142857142857</v>
      </c>
      <c r="O37" s="50">
        <f>'[2]Summary'!Y37</f>
        <v>142.28571428571428</v>
      </c>
      <c r="P37" s="50">
        <f>'[2]ShortSum'!P37</f>
        <v>1181.636684819534</v>
      </c>
    </row>
    <row r="38" spans="1:16" ht="12.75">
      <c r="A38" s="16" t="str">
        <f>'[2]Summary'!A38</f>
        <v>Mon</v>
      </c>
      <c r="B38" s="28">
        <f>'[2]Summary'!C38</f>
        <v>38551</v>
      </c>
      <c r="C38" s="16">
        <f>'[2]Summary'!D38</f>
        <v>0.37628472222222226</v>
      </c>
      <c r="D38" s="16">
        <f>'[2]Summary'!E38</f>
        <v>0.9634143518518519</v>
      </c>
      <c r="E38" s="4">
        <f>'[2]Summary'!G38</f>
        <v>14.09111111111111</v>
      </c>
      <c r="F38" s="2">
        <f>'[2]Summary'!J38</f>
        <v>40</v>
      </c>
      <c r="G38" s="35">
        <f>'[2]Summary'!K38</f>
        <v>0.225</v>
      </c>
      <c r="H38" s="2">
        <f>'[2]Summary'!L38</f>
        <v>72</v>
      </c>
      <c r="I38" s="2">
        <f>'[2]Summary'!M38</f>
        <v>2</v>
      </c>
      <c r="J38" s="2">
        <f>'[2]Summary'!N38</f>
        <v>0</v>
      </c>
      <c r="K38" s="2">
        <f>'[2]Summary'!O38</f>
        <v>0</v>
      </c>
      <c r="L38" s="2">
        <f>'[2]Summary'!P38</f>
        <v>50</v>
      </c>
      <c r="M38" s="3" t="str">
        <f>'[2]Summary'!U38</f>
        <v>Joe Sullivan and  Simon Jones workshop today</v>
      </c>
      <c r="N38" s="4">
        <f>'[2]Summary'!W38</f>
        <v>68.12805551174895</v>
      </c>
      <c r="O38" s="50">
        <f>'[2]Summary'!Y38</f>
        <v>122.6304999211481</v>
      </c>
      <c r="P38" s="50">
        <f>'[2]ShortSum'!P38</f>
        <v>1063.3622941853062</v>
      </c>
    </row>
    <row r="39" spans="1:17" s="27" customFormat="1" ht="12.75">
      <c r="A39" s="42" t="str">
        <f>'[2]Summary'!A39</f>
        <v>Tue</v>
      </c>
      <c r="B39" s="43">
        <f>'[2]Summary'!C39</f>
        <v>38552</v>
      </c>
      <c r="C39" s="42">
        <f>'[2]Summary'!D39</f>
        <v>0.3541666666666667</v>
      </c>
      <c r="D39" s="42">
        <f>'[2]Summary'!E39</f>
        <v>0.9874768518518519</v>
      </c>
      <c r="E39" s="44">
        <f>'[2]Summary'!G39</f>
        <v>15.199444444444445</v>
      </c>
      <c r="F39" s="45">
        <f>'[2]Summary'!J39</f>
        <v>45</v>
      </c>
      <c r="G39" s="46">
        <f>'[2]Summary'!K39</f>
        <v>0.26666666666666666</v>
      </c>
      <c r="H39" s="45">
        <f>'[2]Summary'!L39</f>
        <v>127</v>
      </c>
      <c r="I39" s="45">
        <f>'[2]Summary'!M39</f>
        <v>1</v>
      </c>
      <c r="J39" s="45">
        <f>'[2]Summary'!N39</f>
        <v>1</v>
      </c>
      <c r="K39" s="45">
        <f>'[2]Summary'!O39</f>
        <v>2</v>
      </c>
      <c r="L39" s="45">
        <f>'[2]Summary'!P39</f>
        <v>44</v>
      </c>
      <c r="M39" s="47" t="str">
        <f>'[2]Summary'!U39</f>
        <v>some nicer king, still low ICH for this late</v>
      </c>
      <c r="N39" s="44">
        <f>'[2]Summary'!W39</f>
        <v>71.05522862677729</v>
      </c>
      <c r="O39" s="52">
        <f>'[2]Summary'!Y39</f>
        <v>200.53364523557144</v>
      </c>
      <c r="P39" s="52">
        <f>'[2]ShortSum'!P39</f>
        <v>1778.1277574929775</v>
      </c>
      <c r="Q39" s="26"/>
    </row>
    <row r="40" spans="1:17" s="27" customFormat="1" ht="12.75">
      <c r="A40" s="42" t="str">
        <f>'[2]Summary'!A40</f>
        <v>Wed</v>
      </c>
      <c r="B40" s="43">
        <f>'[2]Summary'!C40</f>
        <v>38553</v>
      </c>
      <c r="C40" s="42">
        <f>'[2]Summary'!D40</f>
        <v>0.3541666666666667</v>
      </c>
      <c r="D40" s="42">
        <f>'[2]Summary'!E40</f>
        <v>0.9074768518518518</v>
      </c>
      <c r="E40" s="44">
        <f>'[2]Summary'!G40</f>
        <v>13.279444444444444</v>
      </c>
      <c r="F40" s="45">
        <f>'[2]Summary'!J40</f>
        <v>13</v>
      </c>
      <c r="G40" s="46">
        <f>'[2]Summary'!K40</f>
        <v>0.15384615384615385</v>
      </c>
      <c r="H40" s="45">
        <f>'[2]Summary'!L40</f>
        <v>68</v>
      </c>
      <c r="I40" s="45">
        <f>'[2]Summary'!M40</f>
        <v>0</v>
      </c>
      <c r="J40" s="45">
        <f>'[2]Summary'!N40</f>
        <v>1</v>
      </c>
      <c r="K40" s="45">
        <f>'[2]Summary'!O40</f>
        <v>3</v>
      </c>
      <c r="L40" s="45">
        <f>'[2]Summary'!P40</f>
        <v>34</v>
      </c>
      <c r="M40" s="47" t="str">
        <f>'[2]Summary'!U40</f>
        <v>Cambell wheel + Obrien net down also</v>
      </c>
      <c r="N40" s="44">
        <f>'[2]Summary'!W40</f>
        <v>23.49495879178346</v>
      </c>
      <c r="O40" s="52">
        <f>'[2]Summary'!Y40</f>
        <v>122.89670752625194</v>
      </c>
      <c r="P40" s="52">
        <f>'[2]ShortSum'!P40</f>
        <v>1089.7226083943028</v>
      </c>
      <c r="Q40" s="26"/>
    </row>
    <row r="41" spans="1:17" s="27" customFormat="1" ht="12.75">
      <c r="A41" s="42" t="str">
        <f>'[2]Summary'!A41</f>
        <v>Thu</v>
      </c>
      <c r="B41" s="43">
        <f>'[2]Summary'!C41</f>
        <v>38554</v>
      </c>
      <c r="C41" s="42">
        <f>'[2]Summary'!D41</f>
        <v>0.335</v>
      </c>
      <c r="D41" s="42">
        <f>'[2]Summary'!E41</f>
        <v>0.9391550925925927</v>
      </c>
      <c r="E41" s="44">
        <f>'[2]Summary'!G41</f>
        <v>14.499722222222225</v>
      </c>
      <c r="F41" s="45">
        <f>'[2]Summary'!J41</f>
        <v>10</v>
      </c>
      <c r="G41" s="46">
        <f>'[2]Summary'!K41</f>
        <v>0.2</v>
      </c>
      <c r="H41" s="45">
        <f>'[2]Summary'!L41</f>
        <v>169</v>
      </c>
      <c r="I41" s="45">
        <f>'[2]Summary'!M41</f>
        <v>0</v>
      </c>
      <c r="J41" s="45">
        <f>'[2]Summary'!N41</f>
        <v>1</v>
      </c>
      <c r="K41" s="45">
        <f>'[2]Summary'!O41</f>
        <v>5</v>
      </c>
      <c r="L41" s="45">
        <f>'[2]Summary'!P41</f>
        <v>56</v>
      </c>
      <c r="M41" s="47" t="str">
        <f>'[2]Summary'!U41</f>
        <v>Obrien wheel 30 chum/hr short run</v>
      </c>
      <c r="N41" s="44">
        <f>'[2]Summary'!W41</f>
        <v>16.552041226843425</v>
      </c>
      <c r="O41" s="52">
        <f>'[2]Summary'!Y41</f>
        <v>279.72949673365383</v>
      </c>
      <c r="P41" s="52">
        <f>'[2]ShortSum'!P41</f>
        <v>2567.2698506317006</v>
      </c>
      <c r="Q41" s="26"/>
    </row>
    <row r="42" spans="1:17" s="27" customFormat="1" ht="12.75">
      <c r="A42" s="42" t="str">
        <f>'[2]Summary'!A42</f>
        <v>Fri</v>
      </c>
      <c r="B42" s="43">
        <f>'[2]Summary'!C42</f>
        <v>38555</v>
      </c>
      <c r="C42" s="42">
        <f>'[2]Summary'!D42</f>
        <v>0.3731597222222222</v>
      </c>
      <c r="D42" s="42">
        <f>'[2]Summary'!E42</f>
        <v>0.9195486111111112</v>
      </c>
      <c r="E42" s="44">
        <f>'[2]Summary'!G42</f>
        <v>13.113333333333337</v>
      </c>
      <c r="F42" s="45">
        <f>'[2]Summary'!J42</f>
        <v>9</v>
      </c>
      <c r="G42" s="46">
        <f>'[2]Summary'!K42</f>
        <v>0.1111111111111111</v>
      </c>
      <c r="H42" s="45">
        <f>'[2]Summary'!L42</f>
        <v>179</v>
      </c>
      <c r="I42" s="45">
        <f>'[2]Summary'!M42</f>
        <v>0</v>
      </c>
      <c r="J42" s="45">
        <f>'[2]Summary'!N42</f>
        <v>4</v>
      </c>
      <c r="K42" s="45">
        <f>'[2]Summary'!O42</f>
        <v>7</v>
      </c>
      <c r="L42" s="45">
        <f>'[2]Summary'!P42</f>
        <v>47</v>
      </c>
      <c r="M42" s="47" t="str">
        <f>'[2]Summary'!U42</f>
        <v>That’s it for king for almost everyone</v>
      </c>
      <c r="N42" s="44">
        <f>'[2]Summary'!W42</f>
        <v>16.47178444331469</v>
      </c>
      <c r="O42" s="52">
        <f>'[2]Summary'!Y42</f>
        <v>327.60549059481434</v>
      </c>
      <c r="P42" s="52">
        <f>'[2]ShortSum'!P42</f>
        <v>3193.1456527442892</v>
      </c>
      <c r="Q42" s="26"/>
    </row>
    <row r="43" spans="1:17" s="27" customFormat="1" ht="12.75">
      <c r="A43" s="42" t="str">
        <f>'[2]Summary'!A43</f>
        <v>Sat</v>
      </c>
      <c r="B43" s="43">
        <f>'[2]Summary'!C43</f>
        <v>38556</v>
      </c>
      <c r="C43" s="42">
        <f>'[2]Summary'!D43</f>
        <v>0.3333333333333333</v>
      </c>
      <c r="D43" s="42">
        <f>'[2]Summary'!E43</f>
        <v>0.8924189814814815</v>
      </c>
      <c r="E43" s="44">
        <f>'[2]Summary'!G43</f>
        <v>13.418055555555554</v>
      </c>
      <c r="F43" s="45">
        <f>'[2]Summary'!J43</f>
        <v>19</v>
      </c>
      <c r="G43" s="46">
        <f>'[2]Summary'!K43</f>
        <v>0.10526315789473684</v>
      </c>
      <c r="H43" s="45">
        <f>'[2]Summary'!L43</f>
        <v>134</v>
      </c>
      <c r="I43" s="45">
        <f>'[2]Summary'!M43</f>
        <v>0</v>
      </c>
      <c r="J43" s="45">
        <f>'[2]Summary'!N43</f>
        <v>0</v>
      </c>
      <c r="K43" s="45">
        <f>'[2]Summary'!O43</f>
        <v>3</v>
      </c>
      <c r="L43" s="45">
        <f>'[2]Summary'!P43</f>
        <v>41</v>
      </c>
      <c r="M43" s="47" t="str">
        <f>'[2]Summary'!U43</f>
        <v>water steady on Yukon, chum red flesh low</v>
      </c>
      <c r="N43" s="44">
        <f>'[2]Summary'!W43</f>
        <v>33.98405962115723</v>
      </c>
      <c r="O43" s="52">
        <f>'[2]Summary'!Y43</f>
        <v>239.67705206500364</v>
      </c>
      <c r="P43" s="52">
        <f>'[2]ShortSum'!P43</f>
        <v>2458.0817943035463</v>
      </c>
      <c r="Q43" s="26"/>
    </row>
    <row r="44" spans="1:17" s="27" customFormat="1" ht="12.75">
      <c r="A44" s="42" t="str">
        <f>'[2]Summary'!A44</f>
        <v>Sun</v>
      </c>
      <c r="B44" s="43">
        <f>'[2]Summary'!C44</f>
        <v>38557</v>
      </c>
      <c r="C44" s="42">
        <f>'[2]Summary'!D44</f>
        <v>0.3333333333333333</v>
      </c>
      <c r="D44" s="42">
        <f>'[2]Summary'!E44</f>
        <v>0.9090046296296297</v>
      </c>
      <c r="E44" s="44">
        <f>'[2]Summary'!G44</f>
        <v>13.816111111111114</v>
      </c>
      <c r="F44" s="45">
        <f>'[2]Summary'!J44</f>
        <v>17</v>
      </c>
      <c r="G44" s="46">
        <f>'[2]Summary'!K44</f>
        <v>0.17647058823529413</v>
      </c>
      <c r="H44" s="45">
        <f>'[2]Summary'!L44</f>
        <v>212</v>
      </c>
      <c r="I44" s="45">
        <f>'[2]Summary'!M44</f>
        <v>2</v>
      </c>
      <c r="J44" s="45">
        <f>'[2]Summary'!N44</f>
        <v>0</v>
      </c>
      <c r="K44" s="45">
        <f>'[2]Summary'!O44</f>
        <v>4</v>
      </c>
      <c r="L44" s="45">
        <f>'[2]Summary'!P44</f>
        <v>80</v>
      </c>
      <c r="M44" s="47" t="str">
        <f>'[2]Summary'!U44</f>
        <v>10% red flesh chum, Campbell ran 30/hr chum</v>
      </c>
      <c r="N44" s="44">
        <f>'[2]Summary'!W44</f>
        <v>29.53074108327636</v>
      </c>
      <c r="O44" s="52">
        <f>'[2]Summary'!Y44</f>
        <v>368.26571233262285</v>
      </c>
      <c r="P44" s="52">
        <f>'[2]ShortSum'!P44</f>
        <v>3776.8623869152784</v>
      </c>
      <c r="Q44" s="26"/>
    </row>
    <row r="45" spans="1:17" s="27" customFormat="1" ht="12.75">
      <c r="A45" s="42" t="str">
        <f>'[2]Summary'!A45</f>
        <v>Mon</v>
      </c>
      <c r="B45" s="43">
        <f>'[2]Summary'!C45</f>
        <v>38558</v>
      </c>
      <c r="C45" s="42">
        <f>'[2]Summary'!D45</f>
        <v>0.17708333333333334</v>
      </c>
      <c r="D45" s="42">
        <f>'[2]Summary'!E45</f>
        <v>0.9999884259259259</v>
      </c>
      <c r="E45" s="44">
        <f>'[2]Summary'!G45</f>
        <v>19.749722222222218</v>
      </c>
      <c r="F45" s="45">
        <f>'[2]Summary'!J45</f>
        <v>28</v>
      </c>
      <c r="G45" s="46">
        <f>'[2]Summary'!K45</f>
        <v>0.10714285714285714</v>
      </c>
      <c r="H45" s="45">
        <f>'[2]Summary'!L45</f>
        <v>258</v>
      </c>
      <c r="I45" s="45">
        <f>'[2]Summary'!M45</f>
        <v>4</v>
      </c>
      <c r="J45" s="45">
        <f>'[2]Summary'!N45</f>
        <v>1</v>
      </c>
      <c r="K45" s="45">
        <f>'[2]Summary'!O45</f>
        <v>2</v>
      </c>
      <c r="L45" s="45">
        <f>'[2]Summary'!P45</f>
        <v>108</v>
      </c>
      <c r="M45" s="47" t="str">
        <f>'[2]Summary'!U45</f>
        <v>26% red, Going to 24hr counts for fall chum season</v>
      </c>
      <c r="N45" s="44">
        <f>'[2]Summary'!W45</f>
        <v>34.02579501821405</v>
      </c>
      <c r="O45" s="52">
        <f>'[2]Summary'!Y45</f>
        <v>313.52339695354374</v>
      </c>
      <c r="P45" s="52">
        <f>'[2]ShortSum'!P45</f>
        <v>3018.445397185312</v>
      </c>
      <c r="Q45" s="26"/>
    </row>
    <row r="46" spans="1:17" s="27" customFormat="1" ht="12.75">
      <c r="A46" s="42" t="str">
        <f>'[2]Summary'!A46</f>
        <v>Tue</v>
      </c>
      <c r="B46" s="43">
        <f>'[2]Summary'!C46</f>
        <v>38559</v>
      </c>
      <c r="C46" s="42">
        <f>'[2]Summary'!D46</f>
        <v>0</v>
      </c>
      <c r="D46" s="42">
        <f>'[2]Summary'!E46</f>
        <v>0.9999884259259259</v>
      </c>
      <c r="E46" s="44">
        <f>'[2]Summary'!G46</f>
        <v>23.99972222222222</v>
      </c>
      <c r="F46" s="45">
        <f>'[2]Summary'!J46</f>
        <v>36</v>
      </c>
      <c r="G46" s="46">
        <f>'[2]Summary'!K46</f>
        <v>0.2777777777777778</v>
      </c>
      <c r="H46" s="45">
        <f>'[2]Summary'!L46</f>
        <v>377</v>
      </c>
      <c r="I46" s="45">
        <f>'[2]Summary'!M46</f>
        <v>3</v>
      </c>
      <c r="J46" s="45">
        <f>'[2]Summary'!N46</f>
        <v>3</v>
      </c>
      <c r="K46" s="45">
        <f>'[2]Summary'!O46</f>
        <v>4</v>
      </c>
      <c r="L46" s="45">
        <f>'[2]Summary'!P46</f>
        <v>131</v>
      </c>
      <c r="M46" s="47" t="str">
        <f>'[2]Summary'!U46</f>
        <v>27% red,  looks brighter, - fall run? We'll see</v>
      </c>
      <c r="N46" s="44">
        <f>'[2]Summary'!W46</f>
        <v>36.000416671489255</v>
      </c>
      <c r="O46" s="52">
        <f>'[2]Summary'!Y46</f>
        <v>377.00436347642915</v>
      </c>
      <c r="P46" s="52">
        <f>'[2]ShortSum'!P46</f>
        <v>3460.0281601021034</v>
      </c>
      <c r="Q46" s="26"/>
    </row>
    <row r="47" spans="1:17" s="27" customFormat="1" ht="12.75">
      <c r="A47" s="42" t="str">
        <f>'[2]Summary'!A47</f>
        <v>Wed</v>
      </c>
      <c r="B47" s="43">
        <f>'[2]Summary'!C47</f>
        <v>38560</v>
      </c>
      <c r="C47" s="42">
        <f>'[2]Summary'!D47</f>
        <v>0</v>
      </c>
      <c r="D47" s="42">
        <f>'[2]Summary'!E47</f>
        <v>0.9999884259259259</v>
      </c>
      <c r="E47" s="44">
        <f>'[2]Summary'!G47</f>
        <v>23.99972222222222</v>
      </c>
      <c r="F47" s="45">
        <f>'[2]Summary'!J47</f>
        <v>23</v>
      </c>
      <c r="G47" s="46">
        <f>'[2]Summary'!K47</f>
        <v>0.043478260869565216</v>
      </c>
      <c r="H47" s="45">
        <f>'[2]Summary'!L47</f>
        <v>739</v>
      </c>
      <c r="I47" s="45">
        <f>'[2]Summary'!M47</f>
        <v>4</v>
      </c>
      <c r="J47" s="45">
        <f>'[2]Summary'!N47</f>
        <v>3</v>
      </c>
      <c r="K47" s="45">
        <f>'[2]Summary'!O47</f>
        <v>2</v>
      </c>
      <c r="L47" s="45">
        <f>'[2]Summary'!P47</f>
        <v>180</v>
      </c>
      <c r="M47" s="47" t="str">
        <f>'[2]Summary'!U47</f>
        <v>First pulse of Fall Chum but still #'s of summers also</v>
      </c>
      <c r="N47" s="44">
        <f>'[2]Summary'!W47</f>
        <v>23.0002662067848</v>
      </c>
      <c r="O47" s="52">
        <f>'[2]Summary'!Y47</f>
        <v>739.0085533397378</v>
      </c>
      <c r="P47" s="52">
        <f>'[2]ShortSum'!P47</f>
        <v>6862.5461897369805</v>
      </c>
      <c r="Q47" s="26"/>
    </row>
    <row r="48" spans="1:17" s="27" customFormat="1" ht="12.75">
      <c r="A48" s="42" t="str">
        <f>'[2]Summary'!A48</f>
        <v>Thu</v>
      </c>
      <c r="B48" s="43">
        <f>'[2]Summary'!C48</f>
        <v>38561</v>
      </c>
      <c r="C48" s="42">
        <f>'[2]Summary'!D48</f>
        <v>0</v>
      </c>
      <c r="D48" s="42">
        <f>'[2]Summary'!E48</f>
        <v>0.9999884259259259</v>
      </c>
      <c r="E48" s="44">
        <f>'[2]Summary'!G48</f>
        <v>23.99972222222222</v>
      </c>
      <c r="F48" s="45">
        <f>'[2]Summary'!J48</f>
        <v>20</v>
      </c>
      <c r="G48" s="46">
        <f>'[2]Summary'!K48</f>
        <v>0.05</v>
      </c>
      <c r="H48" s="45">
        <f>'[2]Summary'!L48</f>
        <v>957</v>
      </c>
      <c r="I48" s="45">
        <f>'[2]Summary'!M48</f>
        <v>2</v>
      </c>
      <c r="J48" s="45">
        <f>'[2]Summary'!N48</f>
        <v>3</v>
      </c>
      <c r="K48" s="45">
        <f>'[2]Summary'!O48</f>
        <v>2</v>
      </c>
      <c r="L48" s="45">
        <f>'[2]Summary'!P48</f>
        <v>158</v>
      </c>
      <c r="M48" s="47" t="str">
        <f>'[2]Summary'!U48</f>
        <v>28% red, Tagging Start -over 400 tagged</v>
      </c>
      <c r="N48" s="44">
        <f>'[2]Summary'!W48</f>
        <v>20.000231484160697</v>
      </c>
      <c r="O48" s="52">
        <f>'[2]Summary'!Y48</f>
        <v>957.0110765170894</v>
      </c>
      <c r="P48" s="52">
        <f>'[2]ShortSum'!P48</f>
        <v>9213.620760164189</v>
      </c>
      <c r="Q48" s="26"/>
    </row>
    <row r="49" spans="1:17" s="27" customFormat="1" ht="12.75">
      <c r="A49" s="42" t="str">
        <f>'[2]Summary'!A49</f>
        <v>Fri</v>
      </c>
      <c r="B49" s="43">
        <f>'[2]Summary'!C49</f>
        <v>38562</v>
      </c>
      <c r="C49" s="42">
        <f>'[2]Summary'!D49</f>
        <v>0</v>
      </c>
      <c r="D49" s="42">
        <f>'[2]Summary'!E49</f>
        <v>0.9999884259259259</v>
      </c>
      <c r="E49" s="44">
        <f>'[2]Summary'!G49</f>
        <v>23.99972222222222</v>
      </c>
      <c r="F49" s="45">
        <f>'[2]Summary'!J49</f>
        <v>33</v>
      </c>
      <c r="G49" s="46">
        <f>'[2]Summary'!K49</f>
        <v>0</v>
      </c>
      <c r="H49" s="45">
        <f>'[2]Summary'!L49</f>
        <v>974</v>
      </c>
      <c r="I49" s="45">
        <f>'[2]Summary'!M49</f>
        <v>5</v>
      </c>
      <c r="J49" s="45">
        <f>'[2]Summary'!N49</f>
        <v>1</v>
      </c>
      <c r="K49" s="45">
        <f>'[2]Summary'!O49</f>
        <v>3</v>
      </c>
      <c r="L49" s="45">
        <f>'[2]Summary'!P49</f>
        <v>75</v>
      </c>
      <c r="M49" s="47" t="str">
        <f>'[2]Summary'!U49</f>
        <v>30% red, least cisco, Cambell-Erhart say 25% falls</v>
      </c>
      <c r="N49" s="44">
        <f>'[2]Summary'!W49</f>
        <v>33.00038194886515</v>
      </c>
      <c r="O49" s="52">
        <f>'[2]Summary'!Y49</f>
        <v>974.0112732786258</v>
      </c>
      <c r="P49" s="52">
        <f>'[2]ShortSum'!P49</f>
        <v>10257.030944249773</v>
      </c>
      <c r="Q49" s="26"/>
    </row>
    <row r="50" spans="1:17" s="27" customFormat="1" ht="12.75">
      <c r="A50" s="42" t="str">
        <f>'[2]Summary'!A50</f>
        <v>Sat</v>
      </c>
      <c r="B50" s="43">
        <f>'[2]Summary'!C50</f>
        <v>38563</v>
      </c>
      <c r="C50" s="42">
        <f>'[2]Summary'!D50</f>
        <v>0</v>
      </c>
      <c r="D50" s="42">
        <f>'[2]Summary'!E50</f>
        <v>0.9999884259259259</v>
      </c>
      <c r="E50" s="44">
        <f>'[2]Summary'!G50</f>
        <v>23.99972222222222</v>
      </c>
      <c r="F50" s="45">
        <f>'[2]Summary'!J50</f>
        <v>26</v>
      </c>
      <c r="G50" s="46">
        <f>'[2]Summary'!K50</f>
        <v>0.038461538461538464</v>
      </c>
      <c r="H50" s="45">
        <f>'[2]Summary'!L50</f>
        <v>991</v>
      </c>
      <c r="I50" s="45">
        <f>'[2]Summary'!M50</f>
        <v>3</v>
      </c>
      <c r="J50" s="45">
        <f>'[2]Summary'!N50</f>
        <v>2</v>
      </c>
      <c r="K50" s="45">
        <f>'[2]Summary'!O50</f>
        <v>4</v>
      </c>
      <c r="L50" s="45">
        <f>'[2]Summary'!P50</f>
        <v>84</v>
      </c>
      <c r="M50" s="47" t="str">
        <f>'[2]Summary'!U50</f>
        <v>44% red, Morelock Creek many chum </v>
      </c>
      <c r="N50" s="44">
        <f>'[2]Summary'!W50</f>
        <v>26.000300929408905</v>
      </c>
      <c r="O50" s="52">
        <f>'[2]Summary'!Y50</f>
        <v>991.0114700401625</v>
      </c>
      <c r="P50" s="52">
        <f>'[2]ShortSum'!P50</f>
        <v>11867.524290543679</v>
      </c>
      <c r="Q50" s="26"/>
    </row>
    <row r="51" spans="1:17" s="27" customFormat="1" ht="12.75">
      <c r="A51" s="42" t="str">
        <f>'[2]Summary'!A51</f>
        <v>Sun</v>
      </c>
      <c r="B51" s="43">
        <f>'[2]Summary'!C51</f>
        <v>38564</v>
      </c>
      <c r="C51" s="42">
        <f>'[2]Summary'!D51</f>
        <v>0</v>
      </c>
      <c r="D51" s="42">
        <f>'[2]Summary'!E51</f>
        <v>0.9999884259259259</v>
      </c>
      <c r="E51" s="44">
        <f>'[2]Summary'!G51</f>
        <v>23.99972222222222</v>
      </c>
      <c r="F51" s="45">
        <f>'[2]Summary'!J51</f>
        <v>9</v>
      </c>
      <c r="G51" s="46">
        <f>'[2]Summary'!K51</f>
        <v>0</v>
      </c>
      <c r="H51" s="45">
        <f>'[2]Summary'!L51</f>
        <v>1078</v>
      </c>
      <c r="I51" s="45">
        <f>'[2]Summary'!M51</f>
        <v>1</v>
      </c>
      <c r="J51" s="45">
        <f>'[2]Summary'!N51</f>
        <v>2</v>
      </c>
      <c r="K51" s="45">
        <f>'[2]Summary'!O51</f>
        <v>7</v>
      </c>
      <c r="L51" s="45">
        <f>'[2]Summary'!P51</f>
        <v>48</v>
      </c>
      <c r="M51" s="47" t="str">
        <f>'[2]Summary'!U51</f>
        <v>61% red, TEK FALL CHUM START</v>
      </c>
      <c r="N51" s="44">
        <f>'[2]Summary'!W51</f>
        <v>9.000104167872314</v>
      </c>
      <c r="O51" s="52">
        <f>'[2]Summary'!Y51</f>
        <v>1078.0124769962617</v>
      </c>
      <c r="P51" s="52">
        <f>'[2]ShortSum'!P51</f>
        <v>14451.081416718916</v>
      </c>
      <c r="Q51" s="26"/>
    </row>
    <row r="52" spans="1:17" s="27" customFormat="1" ht="12.75">
      <c r="A52" s="42" t="str">
        <f>'[2]Summary'!A52</f>
        <v>Mon</v>
      </c>
      <c r="B52" s="43">
        <f>'[2]Summary'!C52</f>
        <v>38565</v>
      </c>
      <c r="C52" s="42">
        <f>'[2]Summary'!D52</f>
        <v>0</v>
      </c>
      <c r="D52" s="42">
        <f>'[2]Summary'!E52</f>
        <v>0.9999884259259259</v>
      </c>
      <c r="E52" s="44">
        <f>'[2]Summary'!G52</f>
        <v>23.99972222222222</v>
      </c>
      <c r="F52" s="45">
        <f>'[2]Summary'!J52</f>
        <v>11</v>
      </c>
      <c r="G52" s="46">
        <f>'[2]Summary'!K52</f>
        <v>0.09090909090909091</v>
      </c>
      <c r="H52" s="45">
        <f>'[2]Summary'!L52</f>
        <v>1065</v>
      </c>
      <c r="I52" s="45">
        <f>'[2]Summary'!M52</f>
        <v>2</v>
      </c>
      <c r="J52" s="45">
        <f>'[2]Summary'!N52</f>
        <v>3</v>
      </c>
      <c r="K52" s="45">
        <f>'[2]Summary'!O52</f>
        <v>4</v>
      </c>
      <c r="L52" s="45">
        <f>'[2]Summary'!P52</f>
        <v>51</v>
      </c>
      <c r="M52" s="47" t="str">
        <f>'[2]Summary'!U52</f>
        <v>lots of fish jumping in river</v>
      </c>
      <c r="N52" s="44">
        <f>'[2]Summary'!W52</f>
        <v>11.000127316288383</v>
      </c>
      <c r="O52" s="52">
        <f>'[2]Summary'!Y52</f>
        <v>1065.012326531557</v>
      </c>
      <c r="P52" s="52">
        <f>'[2]ShortSum'!P52</f>
        <v>16213.059768273954</v>
      </c>
      <c r="Q52" s="26"/>
    </row>
    <row r="53" spans="1:17" s="27" customFormat="1" ht="12.75">
      <c r="A53" s="42" t="str">
        <f>'[2]Summary'!A53</f>
        <v>Tue</v>
      </c>
      <c r="B53" s="43">
        <f>'[2]Summary'!C53</f>
        <v>38566</v>
      </c>
      <c r="C53" s="42">
        <f>'[2]Summary'!D53</f>
        <v>0</v>
      </c>
      <c r="D53" s="42">
        <f>'[2]Summary'!E53</f>
        <v>0.9999884259259259</v>
      </c>
      <c r="E53" s="44">
        <f>'[2]Summary'!G53</f>
        <v>23.99972222222222</v>
      </c>
      <c r="F53" s="45">
        <f>'[2]Summary'!J53</f>
        <v>8</v>
      </c>
      <c r="G53" s="46">
        <f>'[2]Summary'!K53</f>
        <v>0.125</v>
      </c>
      <c r="H53" s="45">
        <f>'[2]Summary'!L53</f>
        <v>1176</v>
      </c>
      <c r="I53" s="45">
        <f>'[2]Summary'!M53</f>
        <v>0</v>
      </c>
      <c r="J53" s="45">
        <f>'[2]Summary'!N53</f>
        <v>5</v>
      </c>
      <c r="K53" s="45">
        <f>'[2]Summary'!O53</f>
        <v>5</v>
      </c>
      <c r="L53" s="45">
        <f>'[2]Summary'!P53</f>
        <v>45</v>
      </c>
      <c r="M53" s="47" t="str">
        <f>'[2]Summary'!U53</f>
        <v> 50% red, getting cutting people chum</v>
      </c>
      <c r="N53" s="44">
        <f>'[2]Summary'!W53</f>
        <v>8.000092593664279</v>
      </c>
      <c r="O53" s="52">
        <f>'[2]Summary'!Y53</f>
        <v>1176.0136112686491</v>
      </c>
      <c r="P53" s="52">
        <f>'[2]ShortSum'!P53</f>
        <v>19406.870588772897</v>
      </c>
      <c r="Q53" s="26"/>
    </row>
    <row r="54" spans="1:17" s="27" customFormat="1" ht="12.75">
      <c r="A54" s="42" t="str">
        <f>'[2]Summary'!A54</f>
        <v>Wed</v>
      </c>
      <c r="B54" s="43">
        <f>'[2]Summary'!C54</f>
        <v>38567</v>
      </c>
      <c r="C54" s="42">
        <f>'[2]Summary'!D54</f>
        <v>0</v>
      </c>
      <c r="D54" s="42">
        <f>'[2]Summary'!E54</f>
        <v>0.9999884259259259</v>
      </c>
      <c r="E54" s="44">
        <f>'[2]Summary'!G54</f>
        <v>23.99972222222222</v>
      </c>
      <c r="F54" s="45">
        <f>'[2]Summary'!J54</f>
        <v>2</v>
      </c>
      <c r="G54" s="46">
        <f>'[2]Summary'!K54</f>
        <v>0</v>
      </c>
      <c r="H54" s="45">
        <f>'[2]Summary'!L54</f>
        <v>1021</v>
      </c>
      <c r="I54" s="45">
        <f>'[2]Summary'!M54</f>
        <v>5</v>
      </c>
      <c r="J54" s="45">
        <f>'[2]Summary'!N54</f>
        <v>0</v>
      </c>
      <c r="K54" s="45">
        <f>'[2]Summary'!O54</f>
        <v>7</v>
      </c>
      <c r="L54" s="45">
        <f>'[2]Summary'!P54</f>
        <v>21</v>
      </c>
      <c r="M54" s="47" t="str">
        <f>'[2]Summary'!U54</f>
        <v>63% red, fall chum getting darker, bright run over</v>
      </c>
      <c r="N54" s="44">
        <f>'[2]Summary'!W54</f>
        <v>2.0000231484160698</v>
      </c>
      <c r="O54" s="52">
        <f>'[2]Summary'!Y54</f>
        <v>1021.0118172664036</v>
      </c>
      <c r="P54" s="52">
        <f>'[2]ShortSum'!P54</f>
        <v>17981.975523273613</v>
      </c>
      <c r="Q54" s="26"/>
    </row>
    <row r="55" spans="1:17" s="27" customFormat="1" ht="12.75">
      <c r="A55" s="42" t="str">
        <f>'[2]Summary'!A55</f>
        <v>Thu</v>
      </c>
      <c r="B55" s="43">
        <f>'[2]Summary'!C55</f>
        <v>38568</v>
      </c>
      <c r="C55" s="42">
        <f>'[2]Summary'!D55</f>
        <v>0</v>
      </c>
      <c r="D55" s="42">
        <f>'[2]Summary'!E55</f>
        <v>0.9999884259259259</v>
      </c>
      <c r="E55" s="44">
        <f>'[2]Summary'!G55</f>
        <v>23.99972222222222</v>
      </c>
      <c r="F55" s="45">
        <f>'[2]Summary'!J55</f>
        <v>6</v>
      </c>
      <c r="G55" s="46">
        <f>'[2]Summary'!K55</f>
        <v>0</v>
      </c>
      <c r="H55" s="45">
        <f>'[2]Summary'!L55</f>
        <v>677</v>
      </c>
      <c r="I55" s="45">
        <f>'[2]Summary'!M55</f>
        <v>1</v>
      </c>
      <c r="J55" s="45">
        <f>'[2]Summary'!N55</f>
        <v>3</v>
      </c>
      <c r="K55" s="45">
        <f>'[2]Summary'!O55</f>
        <v>7</v>
      </c>
      <c r="L55" s="45">
        <f>'[2]Summary'!P55</f>
        <v>17</v>
      </c>
      <c r="M55" s="47" t="str">
        <f>'[2]Summary'!U55</f>
        <v>59% red, darker chum outside more-backside of pulse?</v>
      </c>
      <c r="N55" s="44">
        <f>'[2]Summary'!W55</f>
        <v>6.00006944524821</v>
      </c>
      <c r="O55" s="52">
        <f>'[2]Summary'!Y55</f>
        <v>677.0078357388396</v>
      </c>
      <c r="P55" s="52">
        <f>'[2]ShortSum'!P55</f>
        <v>11923.405905246069</v>
      </c>
      <c r="Q55" s="26"/>
    </row>
    <row r="56" spans="1:17" s="27" customFormat="1" ht="12.75">
      <c r="A56" s="42" t="str">
        <f>'[2]Summary'!A56</f>
        <v>Fri</v>
      </c>
      <c r="B56" s="43">
        <f>'[2]Summary'!C56</f>
        <v>38569</v>
      </c>
      <c r="C56" s="42">
        <f>'[2]Summary'!D56</f>
        <v>0</v>
      </c>
      <c r="D56" s="42">
        <f>'[2]Summary'!E56</f>
        <v>0.9999884259259259</v>
      </c>
      <c r="E56" s="44">
        <f>'[2]Summary'!G56</f>
        <v>23.99972222222222</v>
      </c>
      <c r="F56" s="45">
        <f>'[2]Summary'!J56</f>
        <v>1</v>
      </c>
      <c r="G56" s="46">
        <f>'[2]Summary'!K56</f>
        <v>0</v>
      </c>
      <c r="H56" s="45">
        <f>'[2]Summary'!L56</f>
        <v>625</v>
      </c>
      <c r="I56" s="45">
        <f>'[2]Summary'!M56</f>
        <v>7</v>
      </c>
      <c r="J56" s="45">
        <f>'[2]Summary'!N56</f>
        <v>3</v>
      </c>
      <c r="K56" s="45">
        <f>'[2]Summary'!O56</f>
        <v>8</v>
      </c>
      <c r="L56" s="45">
        <f>'[2]Summary'!P56</f>
        <v>38</v>
      </c>
      <c r="M56" s="47" t="str">
        <f>'[2]Summary'!U56</f>
        <v>Erhart family says cutting lots of people chum</v>
      </c>
      <c r="N56" s="44">
        <f>'[2]Summary'!W56</f>
        <v>1.0000115742080349</v>
      </c>
      <c r="O56" s="52">
        <f>'[2]Summary'!Y56</f>
        <v>625.0072338800218</v>
      </c>
      <c r="P56" s="52">
        <f>'[2]ShortSum'!P56</f>
        <v>10535.289904859725</v>
      </c>
      <c r="Q56" s="26"/>
    </row>
    <row r="57" spans="1:17" s="27" customFormat="1" ht="12.75">
      <c r="A57" s="42" t="str">
        <f>'[2]Summary'!A57</f>
        <v>Sat</v>
      </c>
      <c r="B57" s="43">
        <f>'[2]Summary'!C57</f>
        <v>38570</v>
      </c>
      <c r="C57" s="42">
        <f>'[2]Summary'!D57</f>
        <v>0</v>
      </c>
      <c r="D57" s="42">
        <f>'[2]Summary'!E57</f>
        <v>0.9999884259259259</v>
      </c>
      <c r="E57" s="44">
        <f>'[2]Summary'!G57</f>
        <v>23.99972222222222</v>
      </c>
      <c r="F57" s="45">
        <f>'[2]Summary'!J57</f>
        <v>9</v>
      </c>
      <c r="G57" s="46">
        <f>'[2]Summary'!K57</f>
        <v>0</v>
      </c>
      <c r="H57" s="45">
        <f>'[2]Summary'!L57</f>
        <v>752</v>
      </c>
      <c r="I57" s="45">
        <f>'[2]Summary'!M57</f>
        <v>3</v>
      </c>
      <c r="J57" s="45">
        <f>'[2]Summary'!N57</f>
        <v>6</v>
      </c>
      <c r="K57" s="45">
        <f>'[2]Summary'!O57</f>
        <v>11</v>
      </c>
      <c r="L57" s="45">
        <f>'[2]Summary'!P57</f>
        <v>59</v>
      </c>
      <c r="M57" s="47" t="str">
        <f>'[2]Summary'!U57</f>
        <v>chum  darker, still good red flesh on many</v>
      </c>
      <c r="N57" s="44">
        <f>'[2]Summary'!W57</f>
        <v>9.000104167872314</v>
      </c>
      <c r="O57" s="52">
        <f>'[2]Summary'!Y57</f>
        <v>752.0087038044422</v>
      </c>
      <c r="P57" s="52">
        <f>'[2]ShortSum'!P57</f>
        <v>11448.094784734289</v>
      </c>
      <c r="Q57" s="26"/>
    </row>
    <row r="58" spans="1:17" s="27" customFormat="1" ht="12.75">
      <c r="A58" s="42" t="str">
        <f>'[2]Summary'!A58</f>
        <v>Sun</v>
      </c>
      <c r="B58" s="43">
        <f>'[2]Summary'!C58</f>
        <v>38571</v>
      </c>
      <c r="C58" s="42">
        <f>'[2]Summary'!D58</f>
        <v>0</v>
      </c>
      <c r="D58" s="42">
        <f>'[2]Summary'!E58</f>
        <v>0.9999884259259259</v>
      </c>
      <c r="E58" s="44">
        <f>'[2]Summary'!G58</f>
        <v>23.99972222222222</v>
      </c>
      <c r="F58" s="45">
        <f>'[2]Summary'!J58</f>
        <v>5</v>
      </c>
      <c r="G58" s="46">
        <f>'[2]Summary'!K58</f>
        <v>0</v>
      </c>
      <c r="H58" s="45">
        <f>'[2]Summary'!L58</f>
        <v>981</v>
      </c>
      <c r="I58" s="45">
        <f>'[2]Summary'!M58</f>
        <v>7</v>
      </c>
      <c r="J58" s="45">
        <f>'[2]Summary'!N58</f>
        <v>6</v>
      </c>
      <c r="K58" s="45">
        <f>'[2]Summary'!O58</f>
        <v>11</v>
      </c>
      <c r="L58" s="45">
        <f>'[2]Summary'!P58</f>
        <v>86</v>
      </c>
      <c r="M58" s="47" t="str">
        <f>'[2]Summary'!U58</f>
        <v>50% red, new pulse nicer fish outside, cisco run</v>
      </c>
      <c r="N58" s="44">
        <f>'[2]Summary'!W58</f>
        <v>5.000057871040174</v>
      </c>
      <c r="O58" s="52">
        <f>'[2]Summary'!Y58</f>
        <v>981.0113542980823</v>
      </c>
      <c r="P58" s="52">
        <f>'[2]ShortSum'!P58</f>
        <v>14113.929358959609</v>
      </c>
      <c r="Q58" s="26"/>
    </row>
    <row r="59" spans="1:17" s="27" customFormat="1" ht="12.75">
      <c r="A59" s="42" t="str">
        <f>'[2]Summary'!A59</f>
        <v>Mon</v>
      </c>
      <c r="B59" s="43">
        <f>'[2]Summary'!C59</f>
        <v>38572</v>
      </c>
      <c r="C59" s="42">
        <f>'[2]Summary'!D59</f>
        <v>0</v>
      </c>
      <c r="D59" s="42">
        <f>'[2]Summary'!E59</f>
        <v>0.9999884259259259</v>
      </c>
      <c r="E59" s="44">
        <f>'[2]Summary'!G59</f>
        <v>23.47</v>
      </c>
      <c r="F59" s="45">
        <f>'[2]Summary'!J59</f>
        <v>4</v>
      </c>
      <c r="G59" s="46">
        <f>'[2]Summary'!K59</f>
        <v>0</v>
      </c>
      <c r="H59" s="45">
        <f>'[2]Summary'!L59</f>
        <v>1369</v>
      </c>
      <c r="I59" s="45">
        <f>'[2]Summary'!M59</f>
        <v>6</v>
      </c>
      <c r="J59" s="45">
        <f>'[2]Summary'!N59</f>
        <v>1</v>
      </c>
      <c r="K59" s="45">
        <f>'[2]Summary'!O59</f>
        <v>10</v>
      </c>
      <c r="L59" s="45">
        <f>'[2]Summary'!P59</f>
        <v>90</v>
      </c>
      <c r="M59" s="47" t="str">
        <f>'[2]Summary'!U59</f>
        <v>Bioelec. Project here(Joe, Kyle), time out wheel repairs</v>
      </c>
      <c r="N59" s="44">
        <f>'[2]Summary'!W59</f>
        <v>4.090328078397955</v>
      </c>
      <c r="O59" s="52">
        <f>'[2]Summary'!Y59</f>
        <v>1399.9147848317002</v>
      </c>
      <c r="P59" s="52">
        <f>'[2]ShortSum'!P59</f>
        <v>18766.2786505407</v>
      </c>
      <c r="Q59" s="26"/>
    </row>
    <row r="60" spans="1:17" s="27" customFormat="1" ht="12.75">
      <c r="A60" s="42" t="str">
        <f>'[2]Summary'!A60</f>
        <v>Tue</v>
      </c>
      <c r="B60" s="43">
        <f>'[2]Summary'!C60</f>
        <v>38573</v>
      </c>
      <c r="C60" s="42">
        <f>'[2]Summary'!D60</f>
        <v>0</v>
      </c>
      <c r="D60" s="42">
        <f>'[2]Summary'!E60</f>
        <v>0.9999884259259259</v>
      </c>
      <c r="E60" s="44">
        <f>'[2]Summary'!G60</f>
        <v>23.99972222222222</v>
      </c>
      <c r="F60" s="45">
        <f>'[2]Summary'!J60</f>
        <v>3</v>
      </c>
      <c r="G60" s="46">
        <f>'[2]Summary'!K60</f>
        <v>0</v>
      </c>
      <c r="H60" s="45">
        <f>'[2]Summary'!L60</f>
        <v>1560</v>
      </c>
      <c r="I60" s="45">
        <f>'[2]Summary'!M60</f>
        <v>8</v>
      </c>
      <c r="J60" s="45">
        <f>'[2]Summary'!N60</f>
        <v>2</v>
      </c>
      <c r="K60" s="45">
        <f>'[2]Summary'!O60</f>
        <v>15</v>
      </c>
      <c r="L60" s="45">
        <f>'[2]Summary'!P60</f>
        <v>38</v>
      </c>
      <c r="M60" s="47" t="str">
        <f>'[2]Summary'!U60</f>
        <v>53% red, Big sheefish hitting and chums everywhere</v>
      </c>
      <c r="N60" s="44">
        <f>'[2]Summary'!W60</f>
        <v>3.000034722624105</v>
      </c>
      <c r="O60" s="52">
        <f>'[2]Summary'!Y60</f>
        <v>1560.0180557645344</v>
      </c>
      <c r="P60" s="52">
        <f>'[2]ShortSum'!P60</f>
        <v>20912.511141077463</v>
      </c>
      <c r="Q60" s="26"/>
    </row>
    <row r="61" spans="1:17" s="27" customFormat="1" ht="12.75">
      <c r="A61" s="42" t="str">
        <f>'[2]Summary'!A61</f>
        <v>Wed</v>
      </c>
      <c r="B61" s="43">
        <f>'[2]Summary'!C61</f>
        <v>38574</v>
      </c>
      <c r="C61" s="42">
        <f>'[2]Summary'!D61</f>
        <v>0</v>
      </c>
      <c r="D61" s="42">
        <f>'[2]Summary'!E61</f>
        <v>0.9999884259259259</v>
      </c>
      <c r="E61" s="44">
        <f>'[2]Summary'!G61</f>
        <v>23.99972222222222</v>
      </c>
      <c r="F61" s="45">
        <f>'[2]Summary'!J61</f>
        <v>1</v>
      </c>
      <c r="G61" s="46">
        <f>'[2]Summary'!K61</f>
        <v>0</v>
      </c>
      <c r="H61" s="45">
        <f>'[2]Summary'!L61</f>
        <v>1496</v>
      </c>
      <c r="I61" s="45">
        <f>'[2]Summary'!M61</f>
        <v>12</v>
      </c>
      <c r="J61" s="45">
        <f>'[2]Summary'!N61</f>
        <v>0</v>
      </c>
      <c r="K61" s="45">
        <f>'[2]Summary'!O61</f>
        <v>24</v>
      </c>
      <c r="L61" s="45">
        <f>'[2]Summary'!P61</f>
        <v>34</v>
      </c>
      <c r="M61" s="47" t="str">
        <f>'[2]Summary'!U61</f>
        <v>43% red, Most Humpback by 2x this year, </v>
      </c>
      <c r="N61" s="44">
        <f>'[2]Summary'!W61</f>
        <v>1.0000115742080349</v>
      </c>
      <c r="O61" s="52">
        <f>'[2]Summary'!Y61</f>
        <v>1496.0173150152202</v>
      </c>
      <c r="P61" s="52">
        <f>'[2]ShortSum'!P61</f>
        <v>20402.64651861884</v>
      </c>
      <c r="Q61" s="26"/>
    </row>
    <row r="62" spans="1:17" s="27" customFormat="1" ht="12.75">
      <c r="A62" s="42" t="str">
        <f>'[2]Summary'!A62</f>
        <v>Thu</v>
      </c>
      <c r="B62" s="43">
        <f>'[2]Summary'!C62</f>
        <v>38575</v>
      </c>
      <c r="C62" s="42">
        <f>'[2]Summary'!D62</f>
        <v>0</v>
      </c>
      <c r="D62" s="42">
        <f>'[2]Summary'!E62</f>
        <v>0.9999884259259259</v>
      </c>
      <c r="E62" s="44">
        <f>'[2]Summary'!G62</f>
        <v>23.99972222222222</v>
      </c>
      <c r="F62" s="45">
        <f>'[2]Summary'!J62</f>
        <v>2</v>
      </c>
      <c r="G62" s="46">
        <f>'[2]Summary'!K62</f>
        <v>0</v>
      </c>
      <c r="H62" s="45">
        <f>'[2]Summary'!L62</f>
        <v>1247</v>
      </c>
      <c r="I62" s="45">
        <f>'[2]Summary'!M62</f>
        <v>10</v>
      </c>
      <c r="J62" s="45">
        <f>'[2]Summary'!N62</f>
        <v>4</v>
      </c>
      <c r="K62" s="45">
        <f>'[2]Summary'!O62</f>
        <v>6</v>
      </c>
      <c r="L62" s="45">
        <f>'[2]Summary'!P62</f>
        <v>22</v>
      </c>
      <c r="M62" s="47" t="str">
        <f>'[2]Summary'!U62</f>
        <v>50% red, severe smoke, bioelec/flesh color test</v>
      </c>
      <c r="N62" s="44">
        <f>'[2]Summary'!W62</f>
        <v>2.0000231484160698</v>
      </c>
      <c r="O62" s="52">
        <f>'[2]Summary'!Y62</f>
        <v>1247.0144330374194</v>
      </c>
      <c r="P62" s="52">
        <f>'[2]ShortSum'!P62</f>
        <v>17307.149531022278</v>
      </c>
      <c r="Q62" s="26"/>
    </row>
    <row r="63" spans="1:17" s="27" customFormat="1" ht="12.75">
      <c r="A63" s="42" t="str">
        <f>'[2]Summary'!A63</f>
        <v>Fri</v>
      </c>
      <c r="B63" s="43">
        <f>'[2]Summary'!C63</f>
        <v>38576</v>
      </c>
      <c r="C63" s="42">
        <f>'[2]Summary'!D63</f>
        <v>0</v>
      </c>
      <c r="D63" s="42">
        <f>'[2]Summary'!E63</f>
        <v>0.9999884259259259</v>
      </c>
      <c r="E63" s="44">
        <f>'[2]Summary'!G63</f>
        <v>23.99972222222222</v>
      </c>
      <c r="F63" s="45">
        <f>'[2]Summary'!J63</f>
        <v>5</v>
      </c>
      <c r="G63" s="46">
        <f>'[2]Summary'!K63</f>
        <v>0</v>
      </c>
      <c r="H63" s="45">
        <f>'[2]Summary'!L63</f>
        <v>1045</v>
      </c>
      <c r="I63" s="45">
        <f>'[2]Summary'!M63</f>
        <v>6</v>
      </c>
      <c r="J63" s="45">
        <f>'[2]Summary'!N63</f>
        <v>6</v>
      </c>
      <c r="K63" s="45">
        <f>'[2]Summary'!O63</f>
        <v>10</v>
      </c>
      <c r="L63" s="45">
        <f>'[2]Summary'!P63</f>
        <v>25</v>
      </c>
      <c r="M63" s="47" t="str">
        <f>'[2]Summary'!U63</f>
        <v>much darker chum outside (backside of pulse)</v>
      </c>
      <c r="N63" s="44">
        <f>'[2]Summary'!W63</f>
        <v>5.000057871040174</v>
      </c>
      <c r="O63" s="52">
        <f>'[2]Summary'!Y63</f>
        <v>1045.0120950473965</v>
      </c>
      <c r="P63" s="52">
        <f>'[2]ShortSum'!P63</f>
        <v>15034.71577993149</v>
      </c>
      <c r="Q63" s="26"/>
    </row>
    <row r="64" spans="1:17" s="27" customFormat="1" ht="12.75">
      <c r="A64" s="42" t="str">
        <f>'[2]Summary'!A64</f>
        <v>Sat</v>
      </c>
      <c r="B64" s="43">
        <f>'[2]Summary'!C64</f>
        <v>38577</v>
      </c>
      <c r="C64" s="42">
        <f>'[2]Summary'!D64</f>
        <v>0</v>
      </c>
      <c r="D64" s="42">
        <f>'[2]Summary'!E64</f>
        <v>0.9999884259259259</v>
      </c>
      <c r="E64" s="44">
        <f>'[2]Summary'!G64</f>
        <v>23.99972222222222</v>
      </c>
      <c r="F64" s="45">
        <f>'[2]Summary'!J64</f>
        <v>2</v>
      </c>
      <c r="G64" s="46">
        <f>'[2]Summary'!K64</f>
        <v>0</v>
      </c>
      <c r="H64" s="45">
        <f>'[2]Summary'!L64</f>
        <v>879</v>
      </c>
      <c r="I64" s="45">
        <f>'[2]Summary'!M64</f>
        <v>12</v>
      </c>
      <c r="J64" s="45">
        <f>'[2]Summary'!N64</f>
        <v>2</v>
      </c>
      <c r="K64" s="45">
        <f>'[2]Summary'!O64</f>
        <v>30</v>
      </c>
      <c r="L64" s="45">
        <f>'[2]Summary'!P64</f>
        <v>21</v>
      </c>
      <c r="M64" s="47" t="str">
        <f>'[2]Summary'!U64</f>
        <v>19% red, chum slowing, Humpback and Sheefish up</v>
      </c>
      <c r="N64" s="44">
        <f>'[2]Summary'!W64</f>
        <v>2.0000231484160698</v>
      </c>
      <c r="O64" s="52">
        <f>'[2]Summary'!Y64</f>
        <v>879.0101737288626</v>
      </c>
      <c r="P64" s="52">
        <f>'[2]ShortSum'!P64</f>
        <v>13127.150263578886</v>
      </c>
      <c r="Q64" s="26"/>
    </row>
    <row r="65" spans="1:17" s="27" customFormat="1" ht="12.75">
      <c r="A65" s="42" t="str">
        <f>'[2]Summary'!A65</f>
        <v>Sun</v>
      </c>
      <c r="B65" s="43">
        <f>'[2]Summary'!C65</f>
        <v>38578</v>
      </c>
      <c r="C65" s="42">
        <f>'[2]Summary'!D65</f>
        <v>0</v>
      </c>
      <c r="D65" s="42">
        <f>'[2]Summary'!E65</f>
        <v>0.9999884259259259</v>
      </c>
      <c r="E65" s="44">
        <f>'[2]Summary'!G65</f>
        <v>23.99972222222222</v>
      </c>
      <c r="F65" s="45">
        <f>'[2]Summary'!J65</f>
        <v>0</v>
      </c>
      <c r="G65" s="46">
        <f>'[2]Summary'!K65</f>
        <v>0</v>
      </c>
      <c r="H65" s="45">
        <f>'[2]Summary'!L65</f>
        <v>673</v>
      </c>
      <c r="I65" s="45">
        <f>'[2]Summary'!M65</f>
        <v>25</v>
      </c>
      <c r="J65" s="45">
        <f>'[2]Summary'!N65</f>
        <v>18</v>
      </c>
      <c r="K65" s="45">
        <f>'[2]Summary'!O65</f>
        <v>69</v>
      </c>
      <c r="L65" s="45">
        <f>'[2]Summary'!P65</f>
        <v>17</v>
      </c>
      <c r="M65" s="47" t="str">
        <f>'[2]Summary'!U65</f>
        <v>whitefish increasing again</v>
      </c>
      <c r="N65" s="44">
        <f>'[2]Summary'!W65</f>
        <v>0</v>
      </c>
      <c r="O65" s="52">
        <f>'[2]Summary'!Y65</f>
        <v>673.0077894420075</v>
      </c>
      <c r="P65" s="52">
        <f>'[2]ShortSum'!P65</f>
        <v>10447.858641764396</v>
      </c>
      <c r="Q65" s="26"/>
    </row>
    <row r="66" spans="1:17" s="27" customFormat="1" ht="12.75">
      <c r="A66" s="42" t="str">
        <f>'[2]Summary'!A66</f>
        <v>Mon</v>
      </c>
      <c r="B66" s="43">
        <f>'[2]Summary'!C66</f>
        <v>38579</v>
      </c>
      <c r="C66" s="42">
        <f>'[2]Summary'!D66</f>
        <v>0</v>
      </c>
      <c r="D66" s="42">
        <f>'[2]Summary'!E66</f>
        <v>0.9999884259259259</v>
      </c>
      <c r="E66" s="44">
        <f>'[2]Summary'!G66</f>
        <v>23.99972222222222</v>
      </c>
      <c r="F66" s="45">
        <f>'[2]Summary'!J66</f>
        <v>1</v>
      </c>
      <c r="G66" s="46">
        <f>'[2]Summary'!K66</f>
        <v>0</v>
      </c>
      <c r="H66" s="45">
        <f>'[2]Summary'!L66</f>
        <v>576</v>
      </c>
      <c r="I66" s="45">
        <f>'[2]Summary'!M66</f>
        <v>16</v>
      </c>
      <c r="J66" s="45">
        <f>'[2]Summary'!N66</f>
        <v>5</v>
      </c>
      <c r="K66" s="45">
        <f>'[2]Summary'!O66</f>
        <v>50</v>
      </c>
      <c r="L66" s="45">
        <f>'[2]Summary'!P66</f>
        <v>22</v>
      </c>
      <c r="M66" s="47" t="str">
        <f>'[2]Summary'!U66</f>
        <v>Water about average, smoke less</v>
      </c>
      <c r="N66" s="44">
        <f>'[2]Summary'!W66</f>
        <v>1.0000115742080349</v>
      </c>
      <c r="O66" s="52">
        <f>'[2]Summary'!Y66</f>
        <v>576.0066667438281</v>
      </c>
      <c r="P66" s="52">
        <f>'[2]ShortSum'!P66</f>
        <v>9122.232068290996</v>
      </c>
      <c r="Q66" s="26"/>
    </row>
    <row r="67" spans="1:17" s="27" customFormat="1" ht="12.75">
      <c r="A67" s="42" t="str">
        <f>'[2]Summary'!A67</f>
        <v>Tue</v>
      </c>
      <c r="B67" s="43">
        <f>'[2]Summary'!C67</f>
        <v>38580</v>
      </c>
      <c r="C67" s="42">
        <f>'[2]Summary'!D67</f>
        <v>0</v>
      </c>
      <c r="D67" s="42">
        <f>'[2]Summary'!E67</f>
        <v>0.9999884259259259</v>
      </c>
      <c r="E67" s="44">
        <f>'[2]Summary'!G67</f>
        <v>23.99972222222222</v>
      </c>
      <c r="F67" s="45">
        <f>'[2]Summary'!J67</f>
        <v>1</v>
      </c>
      <c r="G67" s="46">
        <f>'[2]Summary'!K67</f>
        <v>0</v>
      </c>
      <c r="H67" s="45">
        <f>'[2]Summary'!L67</f>
        <v>469</v>
      </c>
      <c r="I67" s="45">
        <f>'[2]Summary'!M67</f>
        <v>20</v>
      </c>
      <c r="J67" s="45">
        <f>'[2]Summary'!N67</f>
        <v>5</v>
      </c>
      <c r="K67" s="45">
        <f>'[2]Summary'!O67</f>
        <v>36</v>
      </c>
      <c r="L67" s="45">
        <f>'[2]Summary'!P67</f>
        <v>21</v>
      </c>
      <c r="M67" s="47" t="str">
        <f>'[2]Summary'!U67</f>
        <v>22% red, Worst smoke yet-no see wheel  or lights</v>
      </c>
      <c r="N67" s="44">
        <f>'[2]Summary'!W67</f>
        <v>1.0000115742080349</v>
      </c>
      <c r="O67" s="52">
        <f>'[2]Summary'!Y67</f>
        <v>469.00542830356835</v>
      </c>
      <c r="P67" s="52">
        <f>'[2]ShortSum'!P67</f>
        <v>7739.644818141572</v>
      </c>
      <c r="Q67" s="26"/>
    </row>
    <row r="68" spans="1:17" s="27" customFormat="1" ht="12.75">
      <c r="A68" s="42" t="str">
        <f>'[2]Summary'!A68</f>
        <v>Wed</v>
      </c>
      <c r="B68" s="43">
        <f>'[2]Summary'!C68</f>
        <v>38581</v>
      </c>
      <c r="C68" s="42">
        <f>'[2]Summary'!D68</f>
        <v>0</v>
      </c>
      <c r="D68" s="42">
        <f>'[2]Summary'!E68</f>
        <v>0.9999884259259259</v>
      </c>
      <c r="E68" s="44">
        <f>'[2]Summary'!G68</f>
        <v>23.99972222222222</v>
      </c>
      <c r="F68" s="45">
        <f>'[2]Summary'!J68</f>
        <v>1</v>
      </c>
      <c r="G68" s="46">
        <f>'[2]Summary'!K68</f>
        <v>0</v>
      </c>
      <c r="H68" s="45">
        <f>'[2]Summary'!L68</f>
        <v>561</v>
      </c>
      <c r="I68" s="45">
        <f>'[2]Summary'!M68</f>
        <v>22</v>
      </c>
      <c r="J68" s="45">
        <f>'[2]Summary'!N68</f>
        <v>12</v>
      </c>
      <c r="K68" s="45">
        <f>'[2]Summary'!O68</f>
        <v>48</v>
      </c>
      <c r="L68" s="45">
        <f>'[2]Summary'!P68</f>
        <v>12</v>
      </c>
      <c r="M68" s="47" t="str">
        <f>'[2]Summary'!U68</f>
        <v>worst smoke yet, next pulse front runners showing up</v>
      </c>
      <c r="N68" s="44">
        <f>'[2]Summary'!W68</f>
        <v>1.0000115742080349</v>
      </c>
      <c r="O68" s="52">
        <f>'[2]Summary'!Y68</f>
        <v>561.0064931307076</v>
      </c>
      <c r="P68" s="52">
        <f>'[2]ShortSum'!P68</f>
        <v>9663.791191363616</v>
      </c>
      <c r="Q68" s="26"/>
    </row>
    <row r="69" spans="1:17" s="27" customFormat="1" ht="12.75">
      <c r="A69" s="42" t="str">
        <f>'[2]Summary'!A69</f>
        <v>Thu</v>
      </c>
      <c r="B69" s="43">
        <f>'[2]Summary'!C69</f>
        <v>38582</v>
      </c>
      <c r="C69" s="42">
        <f>'[2]Summary'!D69</f>
        <v>0</v>
      </c>
      <c r="D69" s="42">
        <f>'[2]Summary'!E69</f>
        <v>0.9999884259259259</v>
      </c>
      <c r="E69" s="44">
        <f>'[2]Summary'!G69</f>
        <v>23.99972222222222</v>
      </c>
      <c r="F69" s="45">
        <f>'[2]Summary'!J69</f>
        <v>0</v>
      </c>
      <c r="G69" s="46">
        <f>'[2]Summary'!K69</f>
        <v>0</v>
      </c>
      <c r="H69" s="45">
        <f>'[2]Summary'!L69</f>
        <v>705</v>
      </c>
      <c r="I69" s="45">
        <f>'[2]Summary'!M69</f>
        <v>15</v>
      </c>
      <c r="J69" s="45">
        <f>'[2]Summary'!N69</f>
        <v>9</v>
      </c>
      <c r="K69" s="45">
        <f>'[2]Summary'!O69</f>
        <v>34</v>
      </c>
      <c r="L69" s="45">
        <f>'[2]Summary'!P69</f>
        <v>15</v>
      </c>
      <c r="M69" s="47" t="str">
        <f>'[2]Summary'!U69</f>
        <v>23% red, Campbell up also-nicer fish on outside</v>
      </c>
      <c r="N69" s="44">
        <f>'[2]Summary'!W69</f>
        <v>0</v>
      </c>
      <c r="O69" s="52">
        <f>'[2]Summary'!Y69</f>
        <v>705.0081598166646</v>
      </c>
      <c r="P69" s="52">
        <f>'[2]ShortSum'!P69</f>
        <v>12701.236678945636</v>
      </c>
      <c r="Q69" s="26"/>
    </row>
    <row r="70" spans="1:17" s="27" customFormat="1" ht="12.75">
      <c r="A70" s="42" t="str">
        <f>'[2]Summary'!A70</f>
        <v>Fri</v>
      </c>
      <c r="B70" s="43">
        <f>'[2]Summary'!C70</f>
        <v>38583</v>
      </c>
      <c r="C70" s="42">
        <f>'[2]Summary'!D70</f>
        <v>0</v>
      </c>
      <c r="D70" s="42">
        <f>'[2]Summary'!E70</f>
        <v>0.9999884259259259</v>
      </c>
      <c r="E70" s="44">
        <f>'[2]Summary'!G70</f>
        <v>23.99972222222222</v>
      </c>
      <c r="F70" s="45">
        <f>'[2]Summary'!J70</f>
        <v>0</v>
      </c>
      <c r="G70" s="46">
        <f>'[2]Summary'!K70</f>
        <v>0</v>
      </c>
      <c r="H70" s="45">
        <f>'[2]Summary'!L70</f>
        <v>924</v>
      </c>
      <c r="I70" s="45">
        <f>'[2]Summary'!M70</f>
        <v>10</v>
      </c>
      <c r="J70" s="45">
        <f>'[2]Summary'!N70</f>
        <v>9</v>
      </c>
      <c r="K70" s="45">
        <f>'[2]Summary'!O70</f>
        <v>15</v>
      </c>
      <c r="L70" s="45">
        <f>'[2]Summary'!P70</f>
        <v>12</v>
      </c>
      <c r="M70" s="47" t="str">
        <f>'[2]Summary'!U70</f>
        <v>27% red, Cutting dog before quality decreases more</v>
      </c>
      <c r="N70" s="44">
        <f>'[2]Summary'!W70</f>
        <v>0</v>
      </c>
      <c r="O70" s="52">
        <f>'[2]Summary'!Y70</f>
        <v>924.0106945682242</v>
      </c>
      <c r="P70" s="52">
        <f>'[2]ShortSum'!P70</f>
        <v>17037.366598462122</v>
      </c>
      <c r="Q70" s="26"/>
    </row>
    <row r="71" spans="1:17" s="27" customFormat="1" ht="12.75">
      <c r="A71" s="42" t="str">
        <f>'[2]Summary'!A71</f>
        <v>Sat</v>
      </c>
      <c r="B71" s="43">
        <f>'[2]Summary'!C71</f>
        <v>38584</v>
      </c>
      <c r="C71" s="42">
        <f>'[2]Summary'!D71</f>
        <v>0</v>
      </c>
      <c r="D71" s="42">
        <f>'[2]Summary'!E71</f>
        <v>0.9999884259259259</v>
      </c>
      <c r="E71" s="44">
        <f>'[2]Summary'!G71</f>
        <v>23.99972222222222</v>
      </c>
      <c r="F71" s="45">
        <f>'[2]Summary'!J71</f>
        <v>0</v>
      </c>
      <c r="G71" s="46">
        <f>'[2]Summary'!K71</f>
        <v>0</v>
      </c>
      <c r="H71" s="45">
        <f>'[2]Summary'!L71</f>
        <v>1254</v>
      </c>
      <c r="I71" s="45">
        <f>'[2]Summary'!M71</f>
        <v>9</v>
      </c>
      <c r="J71" s="45">
        <f>'[2]Summary'!N71</f>
        <v>9</v>
      </c>
      <c r="K71" s="45">
        <f>'[2]Summary'!O71</f>
        <v>11</v>
      </c>
      <c r="L71" s="45">
        <f>'[2]Summary'!P71</f>
        <v>21</v>
      </c>
      <c r="M71" s="47" t="str">
        <f>'[2]Summary'!U71</f>
        <v>4 camps cutting dry dog food</v>
      </c>
      <c r="N71" s="44">
        <f>'[2]Summary'!W71</f>
        <v>0</v>
      </c>
      <c r="O71" s="52">
        <f>'[2]Summary'!Y71</f>
        <v>1254.0145140568757</v>
      </c>
      <c r="P71" s="52">
        <f>'[2]ShortSum'!P71</f>
        <v>23677.773362078042</v>
      </c>
      <c r="Q71" s="26"/>
    </row>
    <row r="72" spans="1:17" s="27" customFormat="1" ht="12.75">
      <c r="A72" s="42" t="str">
        <f>'[2]Summary'!A72</f>
        <v>Sun</v>
      </c>
      <c r="B72" s="43">
        <f>'[2]Summary'!C72</f>
        <v>38585</v>
      </c>
      <c r="C72" s="42">
        <f>'[2]Summary'!D72</f>
        <v>0</v>
      </c>
      <c r="D72" s="42">
        <f>'[2]Summary'!E72</f>
        <v>0.9999884259259259</v>
      </c>
      <c r="E72" s="44">
        <f>'[2]Summary'!G72</f>
        <v>23.99972222222222</v>
      </c>
      <c r="F72" s="45">
        <f>'[2]Summary'!J72</f>
        <v>1</v>
      </c>
      <c r="G72" s="46">
        <f>'[2]Summary'!K72</f>
        <v>0</v>
      </c>
      <c r="H72" s="45">
        <f>'[2]Summary'!L72</f>
        <v>1250</v>
      </c>
      <c r="I72" s="45">
        <f>'[2]Summary'!M72</f>
        <v>8</v>
      </c>
      <c r="J72" s="45">
        <f>'[2]Summary'!N72</f>
        <v>5</v>
      </c>
      <c r="K72" s="45">
        <f>'[2]Summary'!O72</f>
        <v>6</v>
      </c>
      <c r="L72" s="45">
        <f>'[2]Summary'!P72</f>
        <v>22</v>
      </c>
      <c r="M72" s="47" t="str">
        <f>'[2]Summary'!U72</f>
        <v>29% red, Cambell 2-3x as normal - short run</v>
      </c>
      <c r="N72" s="44">
        <f>'[2]Summary'!W72</f>
        <v>1.0000115742080349</v>
      </c>
      <c r="O72" s="52">
        <f>'[2]Summary'!Y72</f>
        <v>1250.0144677600435</v>
      </c>
      <c r="P72" s="52">
        <f>'[2]ShortSum'!P72</f>
        <v>23602.24617432022</v>
      </c>
      <c r="Q72" s="26"/>
    </row>
    <row r="73" spans="1:17" s="27" customFormat="1" ht="12.75">
      <c r="A73" s="42" t="str">
        <f>'[2]Summary'!A73</f>
        <v>Mon</v>
      </c>
      <c r="B73" s="43">
        <f>'[2]Summary'!C73</f>
        <v>38586</v>
      </c>
      <c r="C73" s="42">
        <f>'[2]Summary'!D73</f>
        <v>0</v>
      </c>
      <c r="D73" s="42">
        <f>'[2]Summary'!E73</f>
        <v>0.9999884259259259</v>
      </c>
      <c r="E73" s="44">
        <f>'[2]Summary'!G73</f>
        <v>23.99972222222222</v>
      </c>
      <c r="F73" s="45">
        <f>'[2]Summary'!J73</f>
        <v>1</v>
      </c>
      <c r="G73" s="46">
        <f>'[2]Summary'!K73</f>
        <v>0</v>
      </c>
      <c r="H73" s="45">
        <f>'[2]Summary'!L73</f>
        <v>1819</v>
      </c>
      <c r="I73" s="45">
        <f>'[2]Summary'!M73</f>
        <v>8</v>
      </c>
      <c r="J73" s="45">
        <f>'[2]Summary'!N73</f>
        <v>9</v>
      </c>
      <c r="K73" s="45">
        <f>'[2]Summary'!O73</f>
        <v>3</v>
      </c>
      <c r="L73" s="45">
        <f>'[2]Summary'!P73</f>
        <v>35</v>
      </c>
      <c r="M73" s="47" t="str">
        <f>'[2]Summary'!U73</f>
        <v>chum jumping in the river and hit one with boat</v>
      </c>
      <c r="N73" s="44">
        <f>'[2]Summary'!W73</f>
        <v>1.0000115742080349</v>
      </c>
      <c r="O73" s="52">
        <f>'[2]Summary'!Y73</f>
        <v>1819.0210534844152</v>
      </c>
      <c r="P73" s="52">
        <f>'[2]ShortSum'!P73</f>
        <v>35191.65622419437</v>
      </c>
      <c r="Q73" s="26"/>
    </row>
    <row r="74" spans="1:17" s="27" customFormat="1" ht="12.75">
      <c r="A74" s="42" t="str">
        <f>'[2]Summary'!A74</f>
        <v>Tue</v>
      </c>
      <c r="B74" s="43">
        <f>'[2]Summary'!C74</f>
        <v>38587</v>
      </c>
      <c r="C74" s="42">
        <f>'[2]Summary'!D74</f>
        <v>0</v>
      </c>
      <c r="D74" s="42">
        <f>'[2]Summary'!E74</f>
        <v>0.9999884259259259</v>
      </c>
      <c r="E74" s="44">
        <f>'[2]Summary'!G74</f>
        <v>23.99972222222222</v>
      </c>
      <c r="F74" s="45">
        <f>'[2]Summary'!J74</f>
        <v>0</v>
      </c>
      <c r="G74" s="46">
        <f>'[2]Summary'!K74</f>
        <v>0</v>
      </c>
      <c r="H74" s="45">
        <f>'[2]Summary'!L74</f>
        <v>2703</v>
      </c>
      <c r="I74" s="45">
        <f>'[2]Summary'!M74</f>
        <v>13</v>
      </c>
      <c r="J74" s="45">
        <f>'[2]Summary'!N74</f>
        <v>4</v>
      </c>
      <c r="K74" s="45">
        <f>'[2]Summary'!O74</f>
        <v>8</v>
      </c>
      <c r="L74" s="45">
        <f>'[2]Summary'!P74</f>
        <v>61</v>
      </c>
      <c r="M74" s="47" t="str">
        <f>'[2]Summary'!U74</f>
        <v>41% red, Cambell 220 in 50min.-10 in first basket </v>
      </c>
      <c r="N74" s="44">
        <f>'[2]Summary'!W74</f>
        <v>0</v>
      </c>
      <c r="O74" s="52">
        <f>'[2]Summary'!Y74</f>
        <v>2703.0312850843184</v>
      </c>
      <c r="P74" s="52">
        <f>'[2]ShortSum'!P74</f>
        <v>55002.698350078914</v>
      </c>
      <c r="Q74" s="26"/>
    </row>
    <row r="75" spans="1:17" s="27" customFormat="1" ht="12.75">
      <c r="A75" s="42" t="str">
        <f>'[2]Summary'!A75</f>
        <v>Wed</v>
      </c>
      <c r="B75" s="43">
        <f>'[2]Summary'!C75</f>
        <v>38588</v>
      </c>
      <c r="C75" s="42">
        <f>'[2]Summary'!D75</f>
        <v>0</v>
      </c>
      <c r="D75" s="42">
        <f>'[2]Summary'!E75</f>
        <v>0.9999884259259259</v>
      </c>
      <c r="E75" s="44">
        <f>'[2]Summary'!G75</f>
        <v>23.99972222222222</v>
      </c>
      <c r="F75" s="45">
        <f>'[2]Summary'!J75</f>
        <v>1</v>
      </c>
      <c r="G75" s="46">
        <f>'[2]Summary'!K75</f>
        <v>0</v>
      </c>
      <c r="H75" s="45">
        <f>'[2]Summary'!L75</f>
        <v>3734</v>
      </c>
      <c r="I75" s="45">
        <f>'[2]Summary'!M75</f>
        <v>16</v>
      </c>
      <c r="J75" s="45">
        <f>'[2]Summary'!N75</f>
        <v>7</v>
      </c>
      <c r="K75" s="45">
        <f>'[2]Summary'!O75</f>
        <v>10</v>
      </c>
      <c r="L75" s="45">
        <f>'[2]Summary'!P75</f>
        <v>32</v>
      </c>
      <c r="M75" s="47" t="str">
        <f>'[2]Summary'!U75</f>
        <v>29% red, RECORD  CPUE+8 chum in one-south</v>
      </c>
      <c r="N75" s="44">
        <f>'[2]Summary'!W75</f>
        <v>1.0000115742080349</v>
      </c>
      <c r="O75" s="52">
        <f>'[2]Summary'!Y75</f>
        <v>3734.043218092802</v>
      </c>
      <c r="P75" s="52">
        <f>'[2]ShortSum'!P75</f>
        <v>82382.74358843666</v>
      </c>
      <c r="Q75" s="26"/>
    </row>
    <row r="76" spans="1:17" s="27" customFormat="1" ht="12.75">
      <c r="A76" s="42" t="str">
        <f>'[2]Summary'!A76</f>
        <v>Thu</v>
      </c>
      <c r="B76" s="43">
        <f>'[2]Summary'!C76</f>
        <v>38589</v>
      </c>
      <c r="C76" s="42">
        <f>'[2]Summary'!D76</f>
        <v>0</v>
      </c>
      <c r="D76" s="42">
        <f>'[2]Summary'!E76</f>
        <v>0.9999884259259259</v>
      </c>
      <c r="E76" s="44">
        <f>'[2]Summary'!G76</f>
        <v>23.99972222222222</v>
      </c>
      <c r="F76" s="45">
        <f>'[2]Summary'!J76</f>
        <v>0</v>
      </c>
      <c r="G76" s="46">
        <f>'[2]Summary'!K76</f>
        <v>0</v>
      </c>
      <c r="H76" s="45">
        <f>'[2]Summary'!L76</f>
        <v>3956</v>
      </c>
      <c r="I76" s="45">
        <f>'[2]Summary'!M76</f>
        <v>16</v>
      </c>
      <c r="J76" s="45">
        <f>'[2]Summary'!N76</f>
        <v>8</v>
      </c>
      <c r="K76" s="45">
        <f>'[2]Summary'!O76</f>
        <v>4</v>
      </c>
      <c r="L76" s="45">
        <f>'[2]Summary'!P76</f>
        <v>51</v>
      </c>
      <c r="M76" s="47" t="str">
        <f>'[2]Summary'!U76</f>
        <v>Record again, but rise has slowed</v>
      </c>
      <c r="N76" s="44">
        <f>'[2]Summary'!W76</f>
        <v>0</v>
      </c>
      <c r="O76" s="52">
        <f>'[2]Summary'!Y76</f>
        <v>3956.0457875669863</v>
      </c>
      <c r="P76" s="52">
        <f>'[2]ShortSum'!P76</f>
        <v>89802.23937777059</v>
      </c>
      <c r="Q76" s="26"/>
    </row>
    <row r="77" spans="1:17" s="27" customFormat="1" ht="12.75">
      <c r="A77" s="42" t="str">
        <f>'[2]Summary'!A77</f>
        <v>Fri</v>
      </c>
      <c r="B77" s="43">
        <f>'[2]Summary'!C77</f>
        <v>38590</v>
      </c>
      <c r="C77" s="42">
        <f>'[2]Summary'!D77</f>
        <v>0.0017013888888888892</v>
      </c>
      <c r="D77" s="42">
        <f>'[2]Summary'!E77</f>
        <v>0.9999884259259259</v>
      </c>
      <c r="E77" s="44">
        <f>'[2]Summary'!G77</f>
        <v>23.08</v>
      </c>
      <c r="F77" s="45">
        <f>'[2]Summary'!J77</f>
        <v>0</v>
      </c>
      <c r="G77" s="46">
        <f>'[2]Summary'!K77</f>
        <v>0</v>
      </c>
      <c r="H77" s="45">
        <f>'[2]Summary'!L77</f>
        <v>4162</v>
      </c>
      <c r="I77" s="45">
        <f>'[2]Summary'!M77</f>
        <v>6</v>
      </c>
      <c r="J77" s="45">
        <f>'[2]Summary'!N77</f>
        <v>5</v>
      </c>
      <c r="K77" s="45">
        <f>'[2]Summary'!O77</f>
        <v>8</v>
      </c>
      <c r="L77" s="45">
        <f>'[2]Summary'!P77</f>
        <v>39</v>
      </c>
      <c r="M77" s="47" t="str">
        <f>'[2]Summary'!U77</f>
        <v>Record again, and had a 235 per hour near days end</v>
      </c>
      <c r="N77" s="44">
        <f>'[2]Summary'!W77</f>
        <v>0</v>
      </c>
      <c r="O77" s="52">
        <f>'[2]Summary'!Y77</f>
        <v>4327.902946273831</v>
      </c>
      <c r="P77" s="52">
        <f>'[2]ShortSum'!P77</f>
        <v>98243.39688041597</v>
      </c>
      <c r="Q77" s="26"/>
    </row>
    <row r="78" spans="1:17" s="27" customFormat="1" ht="12.75">
      <c r="A78" s="42" t="str">
        <f>'[2]Summary'!A78</f>
        <v>Sat</v>
      </c>
      <c r="B78" s="43">
        <f>'[2]Summary'!C78</f>
        <v>38591</v>
      </c>
      <c r="C78" s="42">
        <f>'[2]Summary'!D78</f>
        <v>0.004733796296296296</v>
      </c>
      <c r="D78" s="42">
        <f>'[2]Summary'!E78</f>
        <v>0.9999884259259259</v>
      </c>
      <c r="E78" s="44">
        <f>'[2]Summary'!G78</f>
        <v>23.63</v>
      </c>
      <c r="F78" s="45">
        <f>'[2]Summary'!J78</f>
        <v>0</v>
      </c>
      <c r="G78" s="46">
        <f>'[2]Summary'!K78</f>
        <v>0</v>
      </c>
      <c r="H78" s="45">
        <f>'[2]Summary'!L78</f>
        <v>3516</v>
      </c>
      <c r="I78" s="45">
        <f>'[2]Summary'!M78</f>
        <v>11</v>
      </c>
      <c r="J78" s="45">
        <f>'[2]Summary'!N78</f>
        <v>6</v>
      </c>
      <c r="K78" s="45">
        <f>'[2]Summary'!O78</f>
        <v>3</v>
      </c>
      <c r="L78" s="45">
        <f>'[2]Summary'!P78</f>
        <v>15</v>
      </c>
      <c r="M78" s="47" t="str">
        <f>'[2]Summary'!U78</f>
        <v>21% red, Down a bit and chum real dark now</v>
      </c>
      <c r="N78" s="44">
        <f>'[2]Summary'!W78</f>
        <v>0</v>
      </c>
      <c r="O78" s="52">
        <f>'[2]Summary'!Y78</f>
        <v>3571.0537452391027</v>
      </c>
      <c r="P78" s="52">
        <f>'[2]ShortSum'!P78</f>
        <v>81062.92001692763</v>
      </c>
      <c r="Q78" s="26"/>
    </row>
    <row r="79" spans="1:17" s="27" customFormat="1" ht="12.75">
      <c r="A79" s="42" t="str">
        <f>'[2]Summary'!A79</f>
        <v>Sun</v>
      </c>
      <c r="B79" s="43">
        <f>'[2]Summary'!C79</f>
        <v>38592</v>
      </c>
      <c r="C79" s="42">
        <f>'[2]Summary'!D79</f>
        <v>0.002731481481481482</v>
      </c>
      <c r="D79" s="42">
        <f>'[2]Summary'!E79</f>
        <v>0.9999884259259259</v>
      </c>
      <c r="E79" s="44">
        <f>'[2]Summary'!G79</f>
        <v>22.86</v>
      </c>
      <c r="F79" s="45">
        <f>'[2]Summary'!J79</f>
        <v>0</v>
      </c>
      <c r="G79" s="46">
        <f>'[2]Summary'!K79</f>
        <v>0</v>
      </c>
      <c r="H79" s="45">
        <f>'[2]Summary'!L79</f>
        <v>2569</v>
      </c>
      <c r="I79" s="45">
        <f>'[2]Summary'!M79</f>
        <v>16</v>
      </c>
      <c r="J79" s="45">
        <f>'[2]Summary'!N79</f>
        <v>9</v>
      </c>
      <c r="K79" s="45">
        <f>'[2]Summary'!O79</f>
        <v>7</v>
      </c>
      <c r="L79" s="45">
        <f>'[2]Summary'!P79</f>
        <v>15</v>
      </c>
      <c r="M79" s="47" t="str">
        <f>'[2]Summary'!U79</f>
        <v>Small log  hit wheel - 45 min to repair</v>
      </c>
      <c r="N79" s="44">
        <f>'[2]Summary'!W79</f>
        <v>0</v>
      </c>
      <c r="O79" s="52">
        <f>'[2]Summary'!Y79</f>
        <v>2697.112860892388</v>
      </c>
      <c r="P79" s="52">
        <f>'[2]ShortSum'!P79</f>
        <v>61224.461942257214</v>
      </c>
      <c r="Q79" s="26"/>
    </row>
    <row r="80" spans="1:17" s="27" customFormat="1" ht="12.75">
      <c r="A80" s="42" t="str">
        <f>'[2]Summary'!A80</f>
        <v>Mon</v>
      </c>
      <c r="B80" s="43">
        <f>'[2]Summary'!C80</f>
        <v>38593</v>
      </c>
      <c r="C80" s="42">
        <f>'[2]Summary'!D80</f>
        <v>0</v>
      </c>
      <c r="D80" s="42">
        <f>'[2]Summary'!E80</f>
        <v>0.9999884259259259</v>
      </c>
      <c r="E80" s="44">
        <f>'[2]Summary'!G80</f>
        <v>23.07</v>
      </c>
      <c r="F80" s="45">
        <f>'[2]Summary'!J80</f>
        <v>0</v>
      </c>
      <c r="G80" s="46">
        <f>'[2]Summary'!K80</f>
        <v>0</v>
      </c>
      <c r="H80" s="45">
        <f>'[2]Summary'!L80</f>
        <v>2670</v>
      </c>
      <c r="I80" s="45">
        <f>'[2]Summary'!M80</f>
        <v>20</v>
      </c>
      <c r="J80" s="45">
        <f>'[2]Summary'!N80</f>
        <v>6</v>
      </c>
      <c r="K80" s="45">
        <f>'[2]Summary'!O80</f>
        <v>9</v>
      </c>
      <c r="L80" s="45">
        <f>'[2]Summary'!P80</f>
        <v>21</v>
      </c>
      <c r="M80" s="47" t="s">
        <v>25</v>
      </c>
      <c r="N80" s="44">
        <f>'[2]Summary'!W80</f>
        <v>0</v>
      </c>
      <c r="O80" s="52">
        <f>'[2]Summary'!Y80</f>
        <v>2777.633289986996</v>
      </c>
      <c r="P80" s="52">
        <f>'[2]ShortSum'!P80</f>
        <v>63052.27568270481</v>
      </c>
      <c r="Q80" s="26"/>
    </row>
    <row r="81" spans="1:17" s="27" customFormat="1" ht="12.75">
      <c r="A81" s="42" t="str">
        <f>'[2]Summary'!A81</f>
        <v>Tue</v>
      </c>
      <c r="B81" s="43">
        <f>'[2]Summary'!C81</f>
        <v>38594</v>
      </c>
      <c r="C81" s="42">
        <f>'[2]Summary'!D81</f>
        <v>0.0024074074074074076</v>
      </c>
      <c r="D81" s="42">
        <f>'[2]Summary'!E81</f>
        <v>0.9999884259259259</v>
      </c>
      <c r="E81" s="44">
        <f>'[2]Summary'!G81</f>
        <v>23.73</v>
      </c>
      <c r="F81" s="45">
        <f>'[2]Summary'!J81</f>
        <v>0</v>
      </c>
      <c r="G81" s="46">
        <f>'[2]Summary'!K81</f>
        <v>0</v>
      </c>
      <c r="H81" s="45">
        <f>'[2]Summary'!L81</f>
        <v>2764</v>
      </c>
      <c r="I81" s="45">
        <f>'[2]Summary'!M81</f>
        <v>39</v>
      </c>
      <c r="J81" s="45">
        <f>'[2]Summary'!N81</f>
        <v>5</v>
      </c>
      <c r="K81" s="45">
        <f>'[2]Summary'!O81</f>
        <v>4</v>
      </c>
      <c r="L81" s="45">
        <f>'[2]Summary'!P81</f>
        <v>18</v>
      </c>
      <c r="M81" s="47" t="str">
        <f>'[2]Summary'!U81</f>
        <v>water steady but kinda low, wheel bottom flattening out</v>
      </c>
      <c r="N81" s="44">
        <f>'[2]Summary'!W81</f>
        <v>0</v>
      </c>
      <c r="O81" s="52">
        <f>'[2]Summary'!Y81</f>
        <v>2795.448798988622</v>
      </c>
      <c r="P81" s="52">
        <f>'[2]ShortSum'!P81</f>
        <v>63456.68773704172</v>
      </c>
      <c r="Q81" s="26"/>
    </row>
    <row r="82" spans="1:17" s="27" customFormat="1" ht="12.75">
      <c r="A82" s="42" t="str">
        <f>'[2]Summary'!A82</f>
        <v>Wed</v>
      </c>
      <c r="B82" s="43">
        <f>'[2]Summary'!C82</f>
        <v>38595</v>
      </c>
      <c r="C82" s="42">
        <f>'[2]Summary'!D82</f>
        <v>0.0024652777777777776</v>
      </c>
      <c r="D82" s="42">
        <f>'[2]Summary'!E82</f>
        <v>0.9999884259259259</v>
      </c>
      <c r="E82" s="44">
        <f>'[2]Summary'!G82</f>
        <v>23.74</v>
      </c>
      <c r="F82" s="45">
        <f>'[2]Summary'!J82</f>
        <v>0</v>
      </c>
      <c r="G82" s="46">
        <f>'[2]Summary'!K82</f>
        <v>0</v>
      </c>
      <c r="H82" s="45">
        <f>'[2]Summary'!L82</f>
        <v>2079</v>
      </c>
      <c r="I82" s="45">
        <f>'[2]Summary'!M82</f>
        <v>31</v>
      </c>
      <c r="J82" s="45">
        <f>'[2]Summary'!N82</f>
        <v>11</v>
      </c>
      <c r="K82" s="45">
        <f>'[2]Summary'!O82</f>
        <v>8</v>
      </c>
      <c r="L82" s="45">
        <f>'[2]Summary'!P82</f>
        <v>12</v>
      </c>
      <c r="M82" s="47" t="str">
        <f>'[2]Summary'!U82</f>
        <v>water steady, chum finally going down again</v>
      </c>
      <c r="N82" s="44">
        <f>'[2]Summary'!W82</f>
        <v>0</v>
      </c>
      <c r="O82" s="52">
        <f>'[2]Summary'!Y82</f>
        <v>2101.769165964617</v>
      </c>
      <c r="P82" s="52">
        <f>'[2]ShortSum'!P82</f>
        <v>47710.160067396806</v>
      </c>
      <c r="Q82" s="26"/>
    </row>
    <row r="83" spans="1:17" s="27" customFormat="1" ht="12.75">
      <c r="A83" s="42" t="str">
        <f>'[2]Summary'!A83</f>
        <v>Thu</v>
      </c>
      <c r="B83" s="43">
        <f>'[2]Summary'!C83</f>
        <v>38596</v>
      </c>
      <c r="C83" s="42">
        <f>'[2]Summary'!D83</f>
        <v>0</v>
      </c>
      <c r="D83" s="42">
        <f>'[2]Summary'!E83</f>
        <v>0.9999884259259259</v>
      </c>
      <c r="E83" s="44">
        <f>'[2]Summary'!G83</f>
        <v>23.89</v>
      </c>
      <c r="F83" s="45">
        <f>'[2]Summary'!J83</f>
        <v>0</v>
      </c>
      <c r="G83" s="46">
        <f>'[2]Summary'!K83</f>
        <v>0</v>
      </c>
      <c r="H83" s="45">
        <f>'[2]Summary'!L83</f>
        <v>1683</v>
      </c>
      <c r="I83" s="45">
        <f>'[2]Summary'!M83</f>
        <v>34</v>
      </c>
      <c r="J83" s="45">
        <f>'[2]Summary'!N83</f>
        <v>18</v>
      </c>
      <c r="K83" s="45">
        <f>'[2]Summary'!O83</f>
        <v>2</v>
      </c>
      <c r="L83" s="45">
        <f>'[2]Summary'!P83</f>
        <v>4</v>
      </c>
      <c r="M83" s="47" t="str">
        <f>'[2]Summary'!U83</f>
        <v>broads increasing, dry fish to town</v>
      </c>
      <c r="N83" s="44">
        <f>'[2]Summary'!W83</f>
        <v>0</v>
      </c>
      <c r="O83" s="52">
        <f>'[2]Summary'!Y83</f>
        <v>1690.7492674759314</v>
      </c>
      <c r="P83" s="52">
        <f>'[2]ShortSum'!P83</f>
        <v>38380.00837170364</v>
      </c>
      <c r="Q83" s="26"/>
    </row>
    <row r="84" spans="1:17" s="27" customFormat="1" ht="12.75">
      <c r="A84" s="42" t="str">
        <f>'[2]Summary'!A84</f>
        <v>Fri</v>
      </c>
      <c r="B84" s="43">
        <f>'[2]Summary'!C84</f>
        <v>38597</v>
      </c>
      <c r="C84" s="42">
        <f>'[2]Summary'!D84</f>
        <v>0</v>
      </c>
      <c r="D84" s="42">
        <f>'[2]Summary'!E84</f>
        <v>0.9999884259259259</v>
      </c>
      <c r="E84" s="44">
        <f>'[2]Summary'!G84</f>
        <v>23.83</v>
      </c>
      <c r="F84" s="45">
        <f>'[2]Summary'!J84</f>
        <v>0</v>
      </c>
      <c r="G84" s="46">
        <f>'[2]Summary'!K84</f>
        <v>0</v>
      </c>
      <c r="H84" s="45">
        <f>'[2]Summary'!L84</f>
        <v>1460</v>
      </c>
      <c r="I84" s="45">
        <f>'[2]Summary'!M84</f>
        <v>25</v>
      </c>
      <c r="J84" s="45">
        <f>'[2]Summary'!N84</f>
        <v>7</v>
      </c>
      <c r="K84" s="45">
        <f>'[2]Summary'!O84</f>
        <v>3</v>
      </c>
      <c r="L84" s="45">
        <f>'[2]Summary'!P84</f>
        <v>4</v>
      </c>
      <c r="M84" s="47" t="str">
        <f>'[2]Summary'!U84</f>
        <v>12% red, little fishing going on except daily dog pots.</v>
      </c>
      <c r="N84" s="44">
        <f>'[2]Summary'!W84</f>
        <v>0</v>
      </c>
      <c r="O84" s="52">
        <f>'[2]Summary'!Y84</f>
        <v>1470.4154427192616</v>
      </c>
      <c r="P84" s="52">
        <f>'[2]ShortSum'!P84</f>
        <v>33378.430549727236</v>
      </c>
      <c r="Q84" s="26"/>
    </row>
    <row r="85" spans="1:17" s="27" customFormat="1" ht="12.75">
      <c r="A85" s="42" t="str">
        <f>'[2]Summary'!A85</f>
        <v>Sat</v>
      </c>
      <c r="B85" s="43">
        <f>'[2]Summary'!C85</f>
        <v>38598</v>
      </c>
      <c r="C85" s="42">
        <f>'[2]Summary'!D85</f>
        <v>0</v>
      </c>
      <c r="D85" s="42">
        <f>'[2]Summary'!E85</f>
        <v>0.9999884259259259</v>
      </c>
      <c r="E85" s="44">
        <f>'[2]Summary'!G85</f>
        <v>23.84</v>
      </c>
      <c r="F85" s="45">
        <f>'[2]Summary'!J85</f>
        <v>0</v>
      </c>
      <c r="G85" s="46">
        <f>'[2]Summary'!K85</f>
        <v>0</v>
      </c>
      <c r="H85" s="45">
        <f>'[2]Summary'!L85</f>
        <v>1214</v>
      </c>
      <c r="I85" s="45">
        <f>'[2]Summary'!M85</f>
        <v>50</v>
      </c>
      <c r="J85" s="45">
        <f>'[2]Summary'!N85</f>
        <v>9</v>
      </c>
      <c r="K85" s="45">
        <f>'[2]Summary'!O85</f>
        <v>4</v>
      </c>
      <c r="L85" s="45">
        <f>'[2]Summary'!P85</f>
        <v>10</v>
      </c>
      <c r="M85" s="47" t="str">
        <f>'[2]Summary'!U85</f>
        <v>work on new ultrasonic video trigger,</v>
      </c>
      <c r="N85" s="44">
        <f>'[2]Summary'!W85</f>
        <v>0</v>
      </c>
      <c r="O85" s="52">
        <f>'[2]Summary'!Y85</f>
        <v>1222.1476510067114</v>
      </c>
      <c r="P85" s="52">
        <f>'[2]ShortSum'!P85</f>
        <v>27742.75167785235</v>
      </c>
      <c r="Q85" s="26"/>
    </row>
    <row r="86" spans="1:17" s="27" customFormat="1" ht="12.75">
      <c r="A86" s="42" t="str">
        <f>'[2]Summary'!A86</f>
        <v>Sun</v>
      </c>
      <c r="B86" s="43">
        <f>'[2]Summary'!C86</f>
        <v>38599</v>
      </c>
      <c r="C86" s="42">
        <f>'[2]Summary'!D86</f>
        <v>0</v>
      </c>
      <c r="D86" s="42">
        <f>'[2]Summary'!E86</f>
        <v>0.9999884259259259</v>
      </c>
      <c r="E86" s="44">
        <f>'[2]Summary'!G86</f>
        <v>23.86</v>
      </c>
      <c r="F86" s="45">
        <f>'[2]Summary'!J86</f>
        <v>0</v>
      </c>
      <c r="G86" s="46">
        <f>'[2]Summary'!K86</f>
        <v>0</v>
      </c>
      <c r="H86" s="45">
        <f>'[2]Summary'!L86</f>
        <v>1023</v>
      </c>
      <c r="I86" s="45">
        <f>'[2]Summary'!M86</f>
        <v>62</v>
      </c>
      <c r="J86" s="45">
        <f>'[2]Summary'!N86</f>
        <v>4</v>
      </c>
      <c r="K86" s="45">
        <f>'[2]Summary'!O86</f>
        <v>1</v>
      </c>
      <c r="L86" s="45">
        <f>'[2]Summary'!P86</f>
        <v>6</v>
      </c>
      <c r="M86" s="47" t="str">
        <f>'[2]Summary'!U86</f>
        <v>sheefish up, many hurt and fungus chum-back of pulse</v>
      </c>
      <c r="N86" s="44">
        <f>'[2]Summary'!W86</f>
        <v>0</v>
      </c>
      <c r="O86" s="52">
        <f>'[2]Summary'!Y86</f>
        <v>1029.002514668902</v>
      </c>
      <c r="P86" s="52">
        <f>'[2]ShortSum'!P86</f>
        <v>23358.357082984076</v>
      </c>
      <c r="Q86" s="26"/>
    </row>
    <row r="87" spans="1:17" s="27" customFormat="1" ht="12.75">
      <c r="A87" s="42" t="str">
        <f>'[2]Summary'!A87</f>
        <v>Mon</v>
      </c>
      <c r="B87" s="43">
        <f>'[2]Summary'!C87</f>
        <v>38600</v>
      </c>
      <c r="C87" s="42">
        <f>'[2]Summary'!D87</f>
        <v>0.0027199074074074074</v>
      </c>
      <c r="D87" s="42">
        <f>'[2]Summary'!E87</f>
        <v>0.9999884259259259</v>
      </c>
      <c r="E87" s="44">
        <f>'[2]Summary'!G87</f>
        <v>23.93444444444444</v>
      </c>
      <c r="F87" s="45">
        <f>'[2]Summary'!J87</f>
        <v>0</v>
      </c>
      <c r="G87" s="46">
        <f>'[2]Summary'!K87</f>
        <v>0</v>
      </c>
      <c r="H87" s="45">
        <f>'[2]Summary'!L87</f>
        <v>952</v>
      </c>
      <c r="I87" s="45">
        <f>'[2]Summary'!M87</f>
        <v>59</v>
      </c>
      <c r="J87" s="45">
        <f>'[2]Summary'!N87</f>
        <v>23</v>
      </c>
      <c r="K87" s="45">
        <f>'[2]Summary'!O87</f>
        <v>4</v>
      </c>
      <c r="L87" s="45">
        <f>'[2]Summary'!P87</f>
        <v>13</v>
      </c>
      <c r="M87" s="47" t="str">
        <f>'[2]Summary'!U87</f>
        <v>Biggest broad day, Dave Daum here+sonic work</v>
      </c>
      <c r="N87" s="44">
        <f>'[2]Summary'!W87</f>
        <v>0</v>
      </c>
      <c r="O87" s="52">
        <f>'[2]Summary'!Y87</f>
        <v>954.6074926883618</v>
      </c>
      <c r="P87" s="52">
        <f>'[2]ShortSum'!P87</f>
        <v>21669.590084025815</v>
      </c>
      <c r="Q87" s="26"/>
    </row>
    <row r="88" spans="1:17" s="27" customFormat="1" ht="12.75">
      <c r="A88" s="42" t="str">
        <f>'[2]Summary'!A88</f>
        <v>Tue</v>
      </c>
      <c r="B88" s="43">
        <f>'[2]Summary'!C88</f>
        <v>38601</v>
      </c>
      <c r="C88" s="42">
        <f>'[2]Summary'!D88</f>
        <v>0</v>
      </c>
      <c r="D88" s="42">
        <f>'[2]Summary'!E88</f>
        <v>0.9999884259259259</v>
      </c>
      <c r="E88" s="44">
        <f>'[2]Summary'!G88</f>
        <v>23.86</v>
      </c>
      <c r="F88" s="45">
        <f>'[2]Summary'!J88</f>
        <v>0</v>
      </c>
      <c r="G88" s="46">
        <f>'[2]Summary'!K88</f>
        <v>0</v>
      </c>
      <c r="H88" s="45">
        <f>'[2]Summary'!L88</f>
        <v>939</v>
      </c>
      <c r="I88" s="45">
        <f>'[2]Summary'!M88</f>
        <v>63</v>
      </c>
      <c r="J88" s="45">
        <f>'[2]Summary'!N88</f>
        <v>12</v>
      </c>
      <c r="K88" s="45">
        <f>'[2]Summary'!O88</f>
        <v>5</v>
      </c>
      <c r="L88" s="45">
        <f>'[2]Summary'!P88</f>
        <v>9</v>
      </c>
      <c r="M88" s="47" t="str">
        <f>'[2]Summary'!U88</f>
        <v>Sonic work going great, Biggest shee day this year</v>
      </c>
      <c r="N88" s="44">
        <f>'[2]Summary'!W88</f>
        <v>0</v>
      </c>
      <c r="O88" s="52">
        <f>'[2]Summary'!Y88</f>
        <v>944.5096395641242</v>
      </c>
      <c r="P88" s="52">
        <f>'[2]ShortSum'!P88</f>
        <v>21440.368818105617</v>
      </c>
      <c r="Q88" s="26"/>
    </row>
    <row r="89" spans="1:17" s="27" customFormat="1" ht="12.75">
      <c r="A89" s="42" t="str">
        <f>'[2]Summary'!A89</f>
        <v>Wed</v>
      </c>
      <c r="B89" s="43">
        <f>'[2]Summary'!C89</f>
        <v>38602</v>
      </c>
      <c r="C89" s="42">
        <f>'[2]Summary'!D89</f>
        <v>0</v>
      </c>
      <c r="D89" s="42">
        <f>'[2]Summary'!E89</f>
        <v>0.9999884259259259</v>
      </c>
      <c r="E89" s="44">
        <f>'[2]Summary'!G89</f>
        <v>23.86</v>
      </c>
      <c r="F89" s="45">
        <f>'[2]Summary'!J89</f>
        <v>0</v>
      </c>
      <c r="G89" s="46">
        <f>'[2]Summary'!K89</f>
        <v>0</v>
      </c>
      <c r="H89" s="45">
        <f>'[2]Summary'!L89</f>
        <v>858</v>
      </c>
      <c r="I89" s="45">
        <f>'[2]Summary'!M89</f>
        <v>62</v>
      </c>
      <c r="J89" s="45">
        <f>'[2]Summary'!N89</f>
        <v>6</v>
      </c>
      <c r="K89" s="45">
        <f>'[2]Summary'!O89</f>
        <v>1</v>
      </c>
      <c r="L89" s="45">
        <f>'[2]Summary'!P89</f>
        <v>8</v>
      </c>
      <c r="M89" s="47" t="str">
        <f>'[2]Summary'!U89</f>
        <v>Water up a little, Ultra sonic evaluation starts</v>
      </c>
      <c r="N89" s="44">
        <f>'[2]Summary'!W89</f>
        <v>0</v>
      </c>
      <c r="O89" s="52">
        <f>'[2]Summary'!Y89</f>
        <v>863.0343671416597</v>
      </c>
      <c r="P89" s="52">
        <f>'[2]ShortSum'!P89</f>
        <v>19590.880134115672</v>
      </c>
      <c r="Q89" s="26"/>
    </row>
    <row r="90" spans="1:17" s="27" customFormat="1" ht="12.75">
      <c r="A90" s="42" t="str">
        <f>'[2]Summary'!A90</f>
        <v>Thu</v>
      </c>
      <c r="B90" s="43">
        <f>'[2]Summary'!C90</f>
        <v>38603</v>
      </c>
      <c r="C90" s="42">
        <f>'[2]Summary'!D90</f>
        <v>0.5104166666666666</v>
      </c>
      <c r="D90" s="42">
        <f>'[2]Summary'!E90</f>
        <v>0.9999884259259259</v>
      </c>
      <c r="E90" s="44">
        <f>'[2]Summary'!G90</f>
        <v>11.749722222222221</v>
      </c>
      <c r="F90" s="45">
        <f>'[2]Summary'!J90</f>
        <v>0</v>
      </c>
      <c r="G90" s="46">
        <f>'[2]Summary'!K90</f>
        <v>0</v>
      </c>
      <c r="H90" s="45">
        <f>'[2]Summary'!L90</f>
        <v>512</v>
      </c>
      <c r="I90" s="45">
        <f>'[2]Summary'!M90</f>
        <v>14</v>
      </c>
      <c r="J90" s="45">
        <f>'[2]Summary'!N90</f>
        <v>4</v>
      </c>
      <c r="K90" s="45">
        <f>'[2]Summary'!O90</f>
        <v>4</v>
      </c>
      <c r="L90" s="45">
        <f>'[2]Summary'!P90</f>
        <v>0</v>
      </c>
      <c r="M90" s="47" t="str">
        <f>'[2]Summary'!U90</f>
        <v>6% red, 1/2 day file corrupted- viewing while capturing?</v>
      </c>
      <c r="N90" s="44">
        <f>'[2]Summary'!W90</f>
        <v>0</v>
      </c>
      <c r="O90" s="52">
        <f>'[2]Summary'!Y90</f>
        <v>1045.8119577294974</v>
      </c>
      <c r="P90" s="52">
        <f>'[2]ShortSum'!P90</f>
        <v>23739.93144045959</v>
      </c>
      <c r="Q90" s="26"/>
    </row>
    <row r="91" spans="1:17" s="27" customFormat="1" ht="12.75">
      <c r="A91" s="42" t="str">
        <f>'[2]Summary'!A91</f>
        <v>Fri</v>
      </c>
      <c r="B91" s="43">
        <f>'[2]Summary'!C91</f>
        <v>38604</v>
      </c>
      <c r="C91" s="42">
        <f>'[2]Summary'!D91</f>
        <v>0</v>
      </c>
      <c r="D91" s="42">
        <f>'[2]Summary'!E91</f>
        <v>0.9999884259259259</v>
      </c>
      <c r="E91" s="44">
        <f>'[2]Summary'!G91</f>
        <v>23.78</v>
      </c>
      <c r="F91" s="45">
        <f>'[2]Summary'!J91</f>
        <v>0</v>
      </c>
      <c r="G91" s="46">
        <f>'[2]Summary'!K91</f>
        <v>0</v>
      </c>
      <c r="H91" s="45">
        <f>'[2]Summary'!L91</f>
        <v>1157</v>
      </c>
      <c r="I91" s="45">
        <f>'[2]Summary'!M91</f>
        <v>57</v>
      </c>
      <c r="J91" s="45">
        <f>'[2]Summary'!N91</f>
        <v>7</v>
      </c>
      <c r="K91" s="45">
        <f>'[2]Summary'!O91</f>
        <v>10</v>
      </c>
      <c r="L91" s="45">
        <f>'[2]Summary'!P91</f>
        <v>6</v>
      </c>
      <c r="M91" s="47" t="str">
        <f>'[2]Summary'!U91</f>
        <v>8% red, Water rising for 5 days now, a few wheelkillers</v>
      </c>
      <c r="N91" s="44">
        <f>'[2]Summary'!W91</f>
        <v>0</v>
      </c>
      <c r="O91" s="52">
        <f>'[2]Summary'!Y91</f>
        <v>1167.7039529015979</v>
      </c>
      <c r="P91" s="52">
        <f>'[2]ShortSum'!P91</f>
        <v>26506.879730866272</v>
      </c>
      <c r="Q91" s="26"/>
    </row>
    <row r="92" spans="1:17" s="27" customFormat="1" ht="12.75">
      <c r="A92" s="42" t="str">
        <f>'[2]Summary'!A92</f>
        <v>Sat</v>
      </c>
      <c r="B92" s="43">
        <f>'[2]Summary'!C92</f>
        <v>38605</v>
      </c>
      <c r="C92" s="42">
        <f>'[2]Summary'!D92</f>
        <v>0</v>
      </c>
      <c r="D92" s="42">
        <f>'[2]Summary'!E92</f>
        <v>0.9999884259259259</v>
      </c>
      <c r="E92" s="44">
        <f>'[2]Summary'!G92</f>
        <v>23.83</v>
      </c>
      <c r="F92" s="45">
        <f>'[2]Summary'!J92</f>
        <v>0</v>
      </c>
      <c r="G92" s="46">
        <f>'[2]Summary'!K92</f>
        <v>0</v>
      </c>
      <c r="H92" s="45">
        <f>'[2]Summary'!L92</f>
        <v>1080</v>
      </c>
      <c r="I92" s="45">
        <f>'[2]Summary'!M92</f>
        <v>41</v>
      </c>
      <c r="J92" s="45">
        <f>'[2]Summary'!N92</f>
        <v>10</v>
      </c>
      <c r="K92" s="45">
        <f>'[2]Summary'!O92</f>
        <v>2</v>
      </c>
      <c r="L92" s="45">
        <f>'[2]Summary'!P92</f>
        <v>4</v>
      </c>
      <c r="M92" s="47" t="str">
        <f>'[2]Summary'!U92</f>
        <v>water up, cribbing chum- Cambell 100 per hour</v>
      </c>
      <c r="N92" s="44">
        <f>'[2]Summary'!W92</f>
        <v>0</v>
      </c>
      <c r="O92" s="52">
        <f>'[2]Summary'!Y92</f>
        <v>1087.704574066303</v>
      </c>
      <c r="P92" s="52">
        <f>'[2]ShortSum'!P92</f>
        <v>24690.89383130508</v>
      </c>
      <c r="Q92" s="26"/>
    </row>
    <row r="93" spans="1:17" s="27" customFormat="1" ht="12.75">
      <c r="A93" s="42" t="str">
        <f>'[2]Summary'!A93</f>
        <v>Sun</v>
      </c>
      <c r="B93" s="43">
        <f>'[2]Summary'!C93</f>
        <v>38606</v>
      </c>
      <c r="C93" s="42">
        <f>'[2]Summary'!D93</f>
        <v>0</v>
      </c>
      <c r="D93" s="42">
        <f>'[2]Summary'!E93</f>
        <v>0.9999884259259259</v>
      </c>
      <c r="E93" s="44">
        <f>'[2]Summary'!G93</f>
        <v>23.99</v>
      </c>
      <c r="F93" s="45">
        <f>'[2]Summary'!J93</f>
        <v>0</v>
      </c>
      <c r="G93" s="46">
        <f>'[2]Summary'!K93</f>
        <v>0</v>
      </c>
      <c r="H93" s="45">
        <f>'[2]Summary'!L93</f>
        <v>1169</v>
      </c>
      <c r="I93" s="45">
        <f>'[2]Summary'!M93</f>
        <v>50</v>
      </c>
      <c r="J93" s="45">
        <f>'[2]Summary'!N93</f>
        <v>10</v>
      </c>
      <c r="K93" s="45">
        <f>'[2]Summary'!O93</f>
        <v>8</v>
      </c>
      <c r="L93" s="45">
        <f>'[2]Summary'!P93</f>
        <v>3</v>
      </c>
      <c r="M93" s="47" t="str">
        <f>'[2]Summary'!U93</f>
        <v>water crested, 1 least cisco, crib done-1400</v>
      </c>
      <c r="N93" s="44">
        <f>'[2]Summary'!W93</f>
        <v>0</v>
      </c>
      <c r="O93" s="52">
        <f>'[2]Summary'!Y93</f>
        <v>1169.4872863693206</v>
      </c>
      <c r="P93" s="52">
        <f>'[2]ShortSum'!P93</f>
        <v>26547.361400583577</v>
      </c>
      <c r="Q93" s="26"/>
    </row>
    <row r="94" spans="1:17" s="27" customFormat="1" ht="12.75">
      <c r="A94" s="42" t="str">
        <f>'[2]Summary'!A94</f>
        <v>Mon</v>
      </c>
      <c r="B94" s="43">
        <f>'[2]Summary'!C94</f>
        <v>38607</v>
      </c>
      <c r="C94" s="42">
        <f>'[2]Summary'!D94</f>
        <v>0</v>
      </c>
      <c r="D94" s="42">
        <f>'[2]Summary'!E94</f>
        <v>0.9999884259259259</v>
      </c>
      <c r="E94" s="44">
        <f>'[2]Summary'!G94</f>
        <v>23.62</v>
      </c>
      <c r="F94" s="45">
        <f>'[2]Summary'!J94</f>
        <v>0</v>
      </c>
      <c r="G94" s="46">
        <f>'[2]Summary'!K94</f>
        <v>0</v>
      </c>
      <c r="H94" s="45">
        <f>'[2]Summary'!L94</f>
        <v>1214</v>
      </c>
      <c r="I94" s="45">
        <f>'[2]Summary'!M94</f>
        <v>61</v>
      </c>
      <c r="J94" s="45">
        <f>'[2]Summary'!N94</f>
        <v>5</v>
      </c>
      <c r="K94" s="45">
        <f>'[2]Summary'!O94</f>
        <v>6</v>
      </c>
      <c r="L94" s="45">
        <f>'[2]Summary'!P94</f>
        <v>3</v>
      </c>
      <c r="M94" s="47" t="str">
        <f>'[2]Summary'!U94</f>
        <v>water 1" down, 1 least in 1400 fish-Campbell wheel</v>
      </c>
      <c r="N94" s="44">
        <f>'[2]Summary'!W94</f>
        <v>0</v>
      </c>
      <c r="O94" s="52">
        <f>'[2]Summary'!Y94</f>
        <v>1233.5309060118543</v>
      </c>
      <c r="P94" s="52">
        <f>'[2]ShortSum'!P94</f>
        <v>28001.151566469092</v>
      </c>
      <c r="Q94" s="26"/>
    </row>
    <row r="95" spans="1:17" s="27" customFormat="1" ht="12.75">
      <c r="A95" s="42" t="str">
        <f>'[2]Summary'!A95</f>
        <v>Tue</v>
      </c>
      <c r="B95" s="43">
        <f>'[2]Summary'!C95</f>
        <v>38608</v>
      </c>
      <c r="C95" s="42">
        <f>'[2]Summary'!D95</f>
        <v>0</v>
      </c>
      <c r="D95" s="42">
        <f>'[2]Summary'!E95</f>
        <v>0.9999884259259259</v>
      </c>
      <c r="E95" s="44">
        <f>'[2]Summary'!G95</f>
        <v>23.82</v>
      </c>
      <c r="F95" s="45">
        <f>'[2]Summary'!J95</f>
        <v>0</v>
      </c>
      <c r="G95" s="46">
        <f>'[2]Summary'!K95</f>
        <v>0</v>
      </c>
      <c r="H95" s="45">
        <f>'[2]Summary'!L95</f>
        <v>1285</v>
      </c>
      <c r="I95" s="45">
        <f>'[2]Summary'!M95</f>
        <v>56</v>
      </c>
      <c r="J95" s="45">
        <f>'[2]Summary'!N95</f>
        <v>20</v>
      </c>
      <c r="K95" s="45">
        <f>'[2]Summary'!O95</f>
        <v>4</v>
      </c>
      <c r="L95" s="45">
        <f>'[2]Summary'!P95</f>
        <v>3</v>
      </c>
      <c r="M95" s="47" t="str">
        <f>'[2]Summary'!U95</f>
        <v>water down a little again, </v>
      </c>
      <c r="N95" s="44">
        <f>'[2]Summary'!W95</f>
        <v>0</v>
      </c>
      <c r="O95" s="52">
        <f>'[2]Summary'!Y95</f>
        <v>1294.7103274559192</v>
      </c>
      <c r="P95" s="52">
        <f>'[2]ShortSum'!P95</f>
        <v>29389.92443324937</v>
      </c>
      <c r="Q95" s="26"/>
    </row>
    <row r="96" spans="1:16" ht="12.75">
      <c r="A96" s="16" t="str">
        <f>'[2]Summary'!A96</f>
        <v>Wed</v>
      </c>
      <c r="B96" s="28">
        <f>'[2]Summary'!C96</f>
        <v>38609</v>
      </c>
      <c r="C96" s="16">
        <f>'[2]Summary'!D96</f>
        <v>0</v>
      </c>
      <c r="D96" s="16">
        <f>'[2]Summary'!E96</f>
        <v>0.9999884259259259</v>
      </c>
      <c r="E96" s="4">
        <f>'[2]Summary'!G96</f>
        <v>23.94</v>
      </c>
      <c r="F96" s="2">
        <f>'[2]Summary'!J96</f>
        <v>0</v>
      </c>
      <c r="G96" s="35">
        <f>'[2]Summary'!K96</f>
        <v>0</v>
      </c>
      <c r="H96" s="2">
        <f>'[2]Summary'!L96</f>
        <v>1348</v>
      </c>
      <c r="I96" s="2">
        <f>'[2]Summary'!M96</f>
        <v>50</v>
      </c>
      <c r="J96" s="2">
        <f>'[2]Summary'!N96</f>
        <v>18</v>
      </c>
      <c r="K96" s="2">
        <f>'[2]Summary'!O96</f>
        <v>4</v>
      </c>
      <c r="L96" s="2">
        <f>'[2]Summary'!P96</f>
        <v>5</v>
      </c>
      <c r="M96" s="47" t="str">
        <f>'[2]Summary'!U96</f>
        <v>Erhart says still many chum, drying a problem</v>
      </c>
      <c r="N96" s="4">
        <f>'[2]Summary'!W96</f>
        <v>0</v>
      </c>
      <c r="O96" s="50">
        <f>'[2]Summary'!Y96</f>
        <v>1351.3784461152882</v>
      </c>
      <c r="P96" s="50">
        <f>'[2]ShortSum'!P96</f>
        <v>30676.290726817042</v>
      </c>
    </row>
    <row r="97" spans="1:17" s="27" customFormat="1" ht="12.75">
      <c r="A97" s="42" t="str">
        <f>'[2]Summary'!A97</f>
        <v>Thu</v>
      </c>
      <c r="B97" s="43">
        <f>'[2]Summary'!C97</f>
        <v>38610</v>
      </c>
      <c r="C97" s="42">
        <f>'[2]Summary'!D97</f>
        <v>0</v>
      </c>
      <c r="D97" s="42">
        <f>'[2]Summary'!E97</f>
        <v>0.9999884259259259</v>
      </c>
      <c r="E97" s="44">
        <f>'[2]Summary'!G97</f>
        <v>23.77</v>
      </c>
      <c r="F97" s="45">
        <f>'[2]Summary'!J97</f>
        <v>0</v>
      </c>
      <c r="G97" s="46">
        <f>'[2]Summary'!K97</f>
        <v>0</v>
      </c>
      <c r="H97" s="45">
        <f>'[2]Summary'!L97</f>
        <v>1111</v>
      </c>
      <c r="I97" s="45">
        <f>'[2]Summary'!M97</f>
        <v>44</v>
      </c>
      <c r="J97" s="45">
        <f>'[2]Summary'!N97</f>
        <v>26</v>
      </c>
      <c r="K97" s="45">
        <f>'[2]Summary'!O97</f>
        <v>15</v>
      </c>
      <c r="L97" s="45">
        <f>'[2]Summary'!P97</f>
        <v>9</v>
      </c>
      <c r="M97" s="47" t="str">
        <f>'[2]Summary'!U97</f>
        <v>North wheel slowed down also,</v>
      </c>
      <c r="N97" s="44">
        <f>'[2]Summary'!W97</f>
        <v>0</v>
      </c>
      <c r="O97" s="52">
        <f>'[2]Summary'!Y97</f>
        <v>1121.7501051745899</v>
      </c>
      <c r="P97" s="52">
        <f>'[2]ShortSum'!P97</f>
        <v>25463.727387463186</v>
      </c>
      <c r="Q97" s="26"/>
    </row>
    <row r="98" spans="1:17" s="27" customFormat="1" ht="12.75">
      <c r="A98" s="42" t="str">
        <f>'[2]Summary'!A98</f>
        <v>Fri</v>
      </c>
      <c r="B98" s="43">
        <f>'[2]Summary'!C98</f>
        <v>38611</v>
      </c>
      <c r="C98" s="42">
        <f>'[2]Summary'!D98</f>
        <v>0</v>
      </c>
      <c r="D98" s="42">
        <f>'[2]Summary'!E98</f>
        <v>0.9999884259259259</v>
      </c>
      <c r="E98" s="44">
        <f>'[2]Summary'!G98</f>
        <v>23.95</v>
      </c>
      <c r="F98" s="45">
        <f>'[2]Summary'!J98</f>
        <v>0</v>
      </c>
      <c r="G98" s="46">
        <f>'[2]Summary'!K98</f>
        <v>0</v>
      </c>
      <c r="H98" s="45">
        <f>'[2]Summary'!L98</f>
        <v>892</v>
      </c>
      <c r="I98" s="45">
        <f>'[2]Summary'!M98</f>
        <v>45</v>
      </c>
      <c r="J98" s="45">
        <f>'[2]Summary'!N98</f>
        <v>19</v>
      </c>
      <c r="K98" s="45">
        <f>'[2]Summary'!O98</f>
        <v>26</v>
      </c>
      <c r="L98" s="45">
        <f>'[2]Summary'!P98</f>
        <v>5</v>
      </c>
      <c r="M98" s="47" t="str">
        <f>'[2]Summary'!U98</f>
        <v>North wheel  down also, Water steady</v>
      </c>
      <c r="N98" s="44">
        <f>'[2]Summary'!W98</f>
        <v>0</v>
      </c>
      <c r="O98" s="52">
        <f>'[2]Summary'!Y98</f>
        <v>893.8622129436326</v>
      </c>
      <c r="P98" s="52">
        <f>'[2]ShortSum'!P98</f>
        <v>20290.67223382046</v>
      </c>
      <c r="Q98" s="26"/>
    </row>
    <row r="99" spans="1:17" s="27" customFormat="1" ht="12.75">
      <c r="A99" s="42" t="str">
        <f>'[2]Summary'!A99</f>
        <v>Sat</v>
      </c>
      <c r="B99" s="43">
        <f>'[2]Summary'!C99</f>
        <v>38612</v>
      </c>
      <c r="C99" s="42">
        <f>'[2]Summary'!D99</f>
        <v>0</v>
      </c>
      <c r="D99" s="42">
        <f>'[2]Summary'!E99</f>
        <v>0.9999884259259259</v>
      </c>
      <c r="E99" s="44">
        <f>'[2]Summary'!G99</f>
        <v>23.59</v>
      </c>
      <c r="F99" s="45">
        <f>'[2]Summary'!J99</f>
        <v>0</v>
      </c>
      <c r="G99" s="46">
        <f>'[2]Summary'!K99</f>
        <v>0</v>
      </c>
      <c r="H99" s="45">
        <f>'[2]Summary'!L99</f>
        <v>433</v>
      </c>
      <c r="I99" s="45">
        <f>'[2]Summary'!M99</f>
        <v>31</v>
      </c>
      <c r="J99" s="45">
        <f>'[2]Summary'!N99</f>
        <v>9</v>
      </c>
      <c r="K99" s="45">
        <f>'[2]Summary'!O99</f>
        <v>3</v>
      </c>
      <c r="L99" s="45">
        <f>'[2]Summary'!P99</f>
        <v>1</v>
      </c>
      <c r="M99" s="47" t="str">
        <f>'[2]Summary'!U99</f>
        <v>North wheel  down also, Water steady</v>
      </c>
      <c r="N99" s="44">
        <f>'[2]Summary'!W99</f>
        <v>0</v>
      </c>
      <c r="O99" s="52">
        <f>'[2]Summary'!Y99</f>
        <v>440.52564646036456</v>
      </c>
      <c r="P99" s="52">
        <f>'[2]ShortSum'!P99</f>
        <v>9999.932174650276</v>
      </c>
      <c r="Q99" s="26"/>
    </row>
    <row r="100" spans="1:17" s="27" customFormat="1" ht="12.75">
      <c r="A100" s="42" t="str">
        <f>'[2]Summary'!A100</f>
        <v>Sun</v>
      </c>
      <c r="B100" s="43">
        <f>'[2]Summary'!C100</f>
        <v>38613</v>
      </c>
      <c r="C100" s="42">
        <f>'[2]Summary'!D100</f>
        <v>0</v>
      </c>
      <c r="D100" s="42">
        <f>'[2]Summary'!E100</f>
        <v>0.9999884259259259</v>
      </c>
      <c r="E100" s="44">
        <f>'[2]Summary'!G100</f>
        <v>23.95</v>
      </c>
      <c r="F100" s="45">
        <f>'[2]Summary'!J100</f>
        <v>0</v>
      </c>
      <c r="G100" s="46">
        <f>'[2]Summary'!K100</f>
        <v>0</v>
      </c>
      <c r="H100" s="45">
        <f>'[2]Summary'!L100</f>
        <v>376</v>
      </c>
      <c r="I100" s="45">
        <f>'[2]Summary'!M100</f>
        <v>45</v>
      </c>
      <c r="J100" s="45">
        <f>'[2]Summary'!N100</f>
        <v>12</v>
      </c>
      <c r="K100" s="45">
        <f>'[2]Summary'!O100</f>
        <v>10</v>
      </c>
      <c r="L100" s="45">
        <f>'[2]Summary'!P100</f>
        <v>3</v>
      </c>
      <c r="M100" s="47" t="str">
        <f>'[2]Summary'!U100</f>
        <v>Tagging stopped - video stop tomorrow </v>
      </c>
      <c r="N100" s="44">
        <f>'[2]Summary'!W100</f>
        <v>0</v>
      </c>
      <c r="O100" s="52">
        <f>'[2]Summary'!Y100</f>
        <v>376.7849686847599</v>
      </c>
      <c r="P100" s="52">
        <f>'[2]ShortSum'!P100</f>
        <v>8553.01878914405</v>
      </c>
      <c r="Q100" s="26"/>
    </row>
    <row r="101" spans="1:17" s="25" customFormat="1" ht="12.75">
      <c r="A101" s="22" t="str">
        <f>'[2]Summary'!A101</f>
        <v>Mon</v>
      </c>
      <c r="B101" s="40">
        <f>'[2]Summary'!C101</f>
        <v>38614</v>
      </c>
      <c r="C101" s="22">
        <f>'[2]Summary'!D101</f>
        <v>0</v>
      </c>
      <c r="D101" s="22">
        <f>'[2]Summary'!E101</f>
        <v>0.8170138888888889</v>
      </c>
      <c r="E101" s="23">
        <f>'[2]Summary'!G101</f>
        <v>19.608333333333334</v>
      </c>
      <c r="F101" s="24">
        <f>'[2]Summary'!J101</f>
        <v>0</v>
      </c>
      <c r="G101" s="41">
        <f>'[2]Summary'!K101</f>
        <v>0</v>
      </c>
      <c r="H101" s="24">
        <f>'[2]Summary'!L101</f>
        <v>252</v>
      </c>
      <c r="I101" s="24">
        <f>'[2]Summary'!M101</f>
        <v>15</v>
      </c>
      <c r="J101" s="24">
        <f>'[2]Summary'!N101</f>
        <v>3</v>
      </c>
      <c r="K101" s="24">
        <f>'[2]Summary'!O101</f>
        <v>7</v>
      </c>
      <c r="L101" s="24">
        <f>'[2]Summary'!P101</f>
        <v>2</v>
      </c>
      <c r="M101" s="49" t="str">
        <f>'[2]Summary'!U101</f>
        <v>End</v>
      </c>
      <c r="N101" s="23">
        <f>'[2]Summary'!W101</f>
        <v>0</v>
      </c>
      <c r="O101" s="53">
        <f>'[2]Summary'!Y101</f>
        <v>308.4402889927752</v>
      </c>
      <c r="P101" s="53">
        <f>'[2]ShortSum'!P101</f>
        <v>7001.594560135997</v>
      </c>
      <c r="Q101" s="48"/>
    </row>
    <row r="102" spans="1:14" ht="12.75">
      <c r="A102" s="16"/>
      <c r="D102" s="16"/>
      <c r="M102" s="47"/>
      <c r="N102" s="4"/>
    </row>
    <row r="103" spans="1:14" ht="12.75">
      <c r="A103" s="16"/>
      <c r="D103" s="16"/>
      <c r="M103" s="47"/>
      <c r="N103" s="4"/>
    </row>
    <row r="104" spans="1:14" ht="12.75">
      <c r="A104" s="16"/>
      <c r="D104" s="16"/>
      <c r="M104" s="47"/>
      <c r="N104" s="4"/>
    </row>
    <row r="105" spans="1:14" ht="12.75">
      <c r="A105" s="16"/>
      <c r="D105" s="16"/>
      <c r="N105" s="4"/>
    </row>
    <row r="106" ht="12.75">
      <c r="B106" s="39"/>
    </row>
    <row r="107" spans="1:15" ht="12.75">
      <c r="A107" s="18"/>
      <c r="B107" s="39"/>
      <c r="M107" s="14"/>
      <c r="N107" s="14"/>
      <c r="O107" s="51"/>
    </row>
  </sheetData>
  <sheetProtection/>
  <printOptions gridLines="1" horizontalCentered="1" verticalCentered="1"/>
  <pageMargins left="0.51" right="0.46" top="0.27" bottom="0.26" header="0.27" footer="0.25"/>
  <pageSetup fitToHeight="1" fitToWidth="1" horizontalDpi="300" verticalDpi="300" orientation="landscape" scale="72" r:id="rId1"/>
</worksheet>
</file>

<file path=xl/worksheets/sheet2.xml><?xml version="1.0" encoding="utf-8"?>
<worksheet xmlns="http://schemas.openxmlformats.org/spreadsheetml/2006/main" xmlns:r="http://schemas.openxmlformats.org/officeDocument/2006/relationships">
  <dimension ref="H26:N30"/>
  <sheetViews>
    <sheetView workbookViewId="0" topLeftCell="A2">
      <selection activeCell="J28" sqref="J28"/>
    </sheetView>
  </sheetViews>
  <sheetFormatPr defaultColWidth="9.140625" defaultRowHeight="12.75"/>
  <sheetData>
    <row r="26" spans="9:14" ht="12.75">
      <c r="I26" s="57" t="s">
        <v>26</v>
      </c>
      <c r="J26" s="57"/>
      <c r="K26" s="57"/>
      <c r="L26" s="57"/>
      <c r="M26" s="57"/>
      <c r="N26" s="57"/>
    </row>
    <row r="30" ht="12.75">
      <c r="H30" s="56"/>
    </row>
  </sheetData>
  <mergeCells count="1">
    <mergeCell ref="I26:N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Stan Zuray</cp:lastModifiedBy>
  <cp:lastPrinted>2005-09-16T22:21:47Z</cp:lastPrinted>
  <dcterms:created xsi:type="dcterms:W3CDTF">2004-08-09T20:06:08Z</dcterms:created>
  <dcterms:modified xsi:type="dcterms:W3CDTF">2006-03-28T07:12:14Z</dcterms:modified>
  <cp:category/>
  <cp:version/>
  <cp:contentType/>
  <cp:contentStatus/>
</cp:coreProperties>
</file>